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lan Comptab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name val="Calibri"/>
      <b val="1"/>
      <color rgb="001F4E78"/>
      <sz val="14"/>
    </font>
    <font>
      <name val="Calibri"/>
      <sz val="10"/>
    </font>
    <font>
      <name val="Calibri"/>
      <b val="1"/>
      <color rgb="00FFFFFF"/>
      <sz val="11"/>
    </font>
    <font>
      <name val="Calibri"/>
      <b val="1"/>
      <color rgb="00FFFFFF"/>
      <sz val="10"/>
    </font>
    <font>
      <name val="Calibri"/>
      <b val="1"/>
      <color rgb="001F4E78"/>
      <sz val="10"/>
    </font>
    <font>
      <name val="Calibri"/>
      <b val="1"/>
      <sz val="10"/>
    </font>
    <font>
      <name val="Calibri"/>
      <b val="1"/>
      <color rgb="00FFFFFF"/>
      <sz val="12"/>
    </font>
    <font>
      <name val="Calibri"/>
      <b val="1"/>
      <color rgb="001F4E78"/>
      <sz val="11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4472C4"/>
        <bgColor rgb="004472C4"/>
      </patternFill>
    </fill>
    <fill>
      <patternFill patternType="solid">
        <fgColor rgb="00D9E1F2"/>
        <bgColor rgb="00D9E1F2"/>
      </patternFill>
    </fill>
    <fill>
      <patternFill patternType="solid">
        <fgColor rgb="00E7E6E6"/>
        <bgColor rgb="00E7E6E6"/>
      </patternFill>
    </fill>
    <fill>
      <patternFill patternType="solid">
        <fgColor rgb="00203864"/>
        <bgColor rgb="002038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/>
    </xf>
    <xf numFmtId="0" fontId="3" fillId="2" borderId="0" applyAlignment="1" pivotButton="0" quotePrefix="0" xfId="0">
      <alignment horizontal="left" vertical="center"/>
    </xf>
    <xf numFmtId="0" fontId="4" fillId="3" borderId="1" applyAlignment="1" pivotButton="0" quotePrefix="0" xfId="0">
      <alignment horizontal="center" vertical="center"/>
    </xf>
    <xf numFmtId="0" fontId="5" fillId="4" borderId="1" pivotButton="0" quotePrefix="0" xfId="0"/>
    <xf numFmtId="0" fontId="2" fillId="0" borderId="1" pivotButton="0" quotePrefix="0" xfId="0"/>
    <xf numFmtId="3" fontId="2" fillId="0" borderId="1" pivotButton="0" quotePrefix="0" xfId="0"/>
    <xf numFmtId="0" fontId="0" fillId="0" borderId="1" pivotButton="0" quotePrefix="0" xfId="0"/>
    <xf numFmtId="0" fontId="6" fillId="5" borderId="1" pivotButton="0" quotePrefix="0" xfId="0"/>
    <xf numFmtId="3" fontId="6" fillId="5" borderId="1" pivotButton="0" quotePrefix="0" xfId="0"/>
    <xf numFmtId="0" fontId="3" fillId="3" borderId="1" pivotButton="0" quotePrefix="0" xfId="0"/>
    <xf numFmtId="3" fontId="3" fillId="3" borderId="1" pivotButton="0" quotePrefix="0" xfId="0"/>
    <xf numFmtId="0" fontId="7" fillId="6" borderId="1" pivotButton="0" quotePrefix="0" xfId="0"/>
    <xf numFmtId="3" fontId="7" fillId="6" borderId="1" pivotButton="0" quotePrefix="0" xfId="0"/>
    <xf numFmtId="0" fontId="8" fillId="5" borderId="1" pivotButton="0" quotePrefix="0" xfId="0"/>
    <xf numFmtId="3" fontId="2" fillId="3" borderId="1" pivotButton="0" quotePrefix="0" xfId="0"/>
    <xf numFmtId="3" fontId="2" fillId="0" borderId="0" pivotButton="0" quotePrefix="0" xfId="0"/>
    <xf numFmtId="3" fontId="6" fillId="6" borderId="1" pivotButton="0" quotePrefix="0" xfId="0"/>
    <xf numFmtId="0" fontId="6" fillId="0" borderId="0" pivotButton="0" quotePrefix="0" xfId="0"/>
    <xf numFmtId="0" fontId="8" fillId="0" borderId="0" pivotButton="0" quotePrefix="0" xfId="0"/>
    <xf numFmtId="164" fontId="2" fillId="0" borderId="0" pivotButton="0" quotePrefix="0" xfId="0"/>
    <xf numFmtId="2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selection activeCell="A1" sqref="A1"/>
    </sheetView>
  </sheetViews>
  <sheetFormatPr baseColWidth="8" defaultRowHeight="15"/>
  <cols>
    <col width="28" customWidth="1" min="1" max="1"/>
    <col width="13" customWidth="1" min="2" max="2"/>
    <col width="13" customWidth="1" min="3" max="3"/>
    <col width="4" customWidth="1" min="4" max="4"/>
    <col width="28" customWidth="1" min="5" max="5"/>
    <col width="13" customWidth="1" min="6" max="6"/>
    <col width="13" customWidth="1" min="7" max="7"/>
  </cols>
  <sheetData>
    <row r="1" ht="25" customHeight="1">
      <c r="A1" s="1" t="inlineStr">
        <is>
          <t>BILAN COMPTABLE</t>
        </is>
      </c>
    </row>
    <row r="2">
      <c r="A2" s="2" t="inlineStr">
        <is>
          <t>Dénomination : Exemple Entreprise SARL</t>
        </is>
      </c>
      <c r="E2" s="2" t="inlineStr">
        <is>
          <t>Exercice clos le : 31/12/2027</t>
        </is>
      </c>
    </row>
    <row r="4">
      <c r="A4" s="3" t="inlineStr">
        <is>
          <t>ACTIF</t>
        </is>
      </c>
      <c r="E4" s="3" t="inlineStr">
        <is>
          <t>PASSIF</t>
        </is>
      </c>
    </row>
    <row r="5" ht="20" customHeight="1">
      <c r="A5" s="4" t="inlineStr">
        <is>
          <t>Libellé</t>
        </is>
      </c>
      <c r="B5" s="4" t="inlineStr">
        <is>
          <t>Brut (€)</t>
        </is>
      </c>
      <c r="C5" s="4" t="inlineStr">
        <is>
          <t>Net (€)</t>
        </is>
      </c>
      <c r="E5" s="4" t="inlineStr">
        <is>
          <t>Libellé</t>
        </is>
      </c>
      <c r="F5" s="4" t="inlineStr">
        <is>
          <t>Montant (€)</t>
        </is>
      </c>
      <c r="G5" s="4" t="inlineStr">
        <is>
          <t>Part (%)</t>
        </is>
      </c>
    </row>
    <row r="6" ht="18" customHeight="1">
      <c r="A6" s="5" t="inlineStr">
        <is>
          <t>ACTIF IMMOBILISÉ</t>
        </is>
      </c>
      <c r="E6" s="5" t="inlineStr">
        <is>
          <t>CAPITAUX PROPRES</t>
        </is>
      </c>
    </row>
    <row r="7">
      <c r="A7" s="6" t="inlineStr">
        <is>
          <t xml:space="preserve">  Fonds commercial</t>
        </is>
      </c>
      <c r="B7" s="7" t="n">
        <v>15000</v>
      </c>
      <c r="C7" s="7" t="n">
        <v>15000</v>
      </c>
      <c r="E7" s="6" t="inlineStr">
        <is>
          <t xml:space="preserve">  Capital social</t>
        </is>
      </c>
      <c r="F7" s="7" t="n">
        <v>200000</v>
      </c>
      <c r="G7" s="8" t="n"/>
    </row>
    <row r="8">
      <c r="A8" s="6" t="inlineStr">
        <is>
          <t xml:space="preserve">  Brevets et licences</t>
        </is>
      </c>
      <c r="B8" s="7" t="n">
        <v>5000</v>
      </c>
      <c r="C8" s="7" t="n">
        <v>3500</v>
      </c>
      <c r="E8" s="6" t="inlineStr">
        <is>
          <t xml:space="preserve">  Réserves</t>
        </is>
      </c>
      <c r="F8" s="7" t="n">
        <v>85000</v>
      </c>
      <c r="G8" s="8" t="n"/>
    </row>
    <row r="9">
      <c r="A9" s="9" t="inlineStr">
        <is>
          <t>Total Incorporelles</t>
        </is>
      </c>
      <c r="B9" s="10">
        <f>B7+B8</f>
        <v/>
      </c>
      <c r="C9" s="10">
        <f>C7+C8</f>
        <v/>
      </c>
      <c r="E9" s="6" t="inlineStr">
        <is>
          <t xml:space="preserve">  Résultat de l'exercice</t>
        </is>
      </c>
      <c r="F9" s="7" t="n">
        <v>45000</v>
      </c>
      <c r="G9" s="8" t="n"/>
    </row>
    <row r="10">
      <c r="A10" s="6" t="inlineStr">
        <is>
          <t xml:space="preserve">  Terrains</t>
        </is>
      </c>
      <c r="B10" s="7" t="n">
        <v>85000</v>
      </c>
      <c r="C10" s="7" t="n">
        <v>85000</v>
      </c>
      <c r="E10" s="9" t="inlineStr">
        <is>
          <t>Total Capitaux Propres</t>
        </is>
      </c>
      <c r="F10" s="10">
        <f>F7+F8+F9</f>
        <v/>
      </c>
      <c r="G10" s="8" t="n"/>
    </row>
    <row r="11" ht="18" customHeight="1">
      <c r="A11" s="6" t="inlineStr">
        <is>
          <t xml:space="preserve">  Constructions</t>
        </is>
      </c>
      <c r="B11" s="7" t="n">
        <v>250000</v>
      </c>
      <c r="C11" s="7" t="n">
        <v>212500</v>
      </c>
      <c r="E11" s="5" t="inlineStr">
        <is>
          <t>PROVISIONS</t>
        </is>
      </c>
    </row>
    <row r="12">
      <c r="A12" s="6" t="inlineStr">
        <is>
          <t xml:space="preserve">  Matériel et mobilier</t>
        </is>
      </c>
      <c r="B12" s="7" t="n">
        <v>45000</v>
      </c>
      <c r="C12" s="7" t="n">
        <v>28500</v>
      </c>
      <c r="E12" s="6" t="inlineStr">
        <is>
          <t xml:space="preserve">  Provision pour contentieux</t>
        </is>
      </c>
      <c r="F12" s="7" t="n">
        <v>15000</v>
      </c>
      <c r="G12" s="8" t="n"/>
    </row>
    <row r="13">
      <c r="A13" s="6" t="inlineStr">
        <is>
          <t xml:space="preserve">  Équipements informatiques</t>
        </is>
      </c>
      <c r="B13" s="7" t="n">
        <v>22000</v>
      </c>
      <c r="C13" s="7" t="n">
        <v>11000</v>
      </c>
      <c r="E13" s="6" t="inlineStr">
        <is>
          <t xml:space="preserve">  Provision pour réparations</t>
        </is>
      </c>
      <c r="F13" s="7" t="n">
        <v>8000</v>
      </c>
      <c r="G13" s="8" t="n"/>
    </row>
    <row r="14">
      <c r="A14" s="9" t="inlineStr">
        <is>
          <t>Total Corporelles</t>
        </is>
      </c>
      <c r="B14" s="10">
        <f>B11+B12+B13+B14</f>
        <v/>
      </c>
      <c r="C14" s="10">
        <f>C11+C12+C13+C14</f>
        <v/>
      </c>
      <c r="E14" s="9" t="inlineStr">
        <is>
          <t>Total Provisions</t>
        </is>
      </c>
      <c r="F14" s="10">
        <f>F12+F13</f>
        <v/>
      </c>
      <c r="G14" s="8" t="n"/>
    </row>
    <row r="15" ht="18" customHeight="1">
      <c r="A15" s="6" t="inlineStr">
        <is>
          <t xml:space="preserve">  Participations</t>
        </is>
      </c>
      <c r="B15" s="7" t="n">
        <v>30000</v>
      </c>
      <c r="C15" s="7" t="n">
        <v>30000</v>
      </c>
      <c r="E15" s="5" t="inlineStr">
        <is>
          <t>DETTES À LONG TERME</t>
        </is>
      </c>
    </row>
    <row r="16">
      <c r="A16" s="9" t="inlineStr">
        <is>
          <t>Total Financières</t>
        </is>
      </c>
      <c r="B16" s="10">
        <f>B16</f>
        <v/>
      </c>
      <c r="C16" s="10">
        <f>C16</f>
        <v/>
      </c>
      <c r="E16" s="6" t="inlineStr">
        <is>
          <t xml:space="preserve">  Emprunts bancaires</t>
        </is>
      </c>
      <c r="F16" s="7" t="n">
        <v>250000</v>
      </c>
      <c r="G16" s="8" t="n"/>
    </row>
    <row r="17" ht="18" customHeight="1">
      <c r="A17" s="11" t="inlineStr">
        <is>
          <t>TOTAL ACTIF IMMOBILISÉ</t>
        </is>
      </c>
      <c r="B17" s="12">
        <f>B9+B15+B17</f>
        <v/>
      </c>
      <c r="C17" s="12">
        <f>C9+C15+C17</f>
        <v/>
      </c>
      <c r="E17" s="6" t="inlineStr">
        <is>
          <t xml:space="preserve">  Dettes obligataires</t>
        </is>
      </c>
      <c r="F17" s="7" t="n">
        <v>40000</v>
      </c>
      <c r="G17" s="8" t="n"/>
    </row>
    <row r="18">
      <c r="E18" s="9" t="inlineStr">
        <is>
          <t>Total Dettes Long Terme</t>
        </is>
      </c>
      <c r="F18" s="10">
        <f>F16+F17</f>
        <v/>
      </c>
      <c r="G18" s="8" t="n"/>
    </row>
    <row r="19" ht="18" customHeight="1">
      <c r="A19" s="5" t="inlineStr">
        <is>
          <t>ACTIF CIRCULANT</t>
        </is>
      </c>
      <c r="E19" s="5" t="inlineStr">
        <is>
          <t>DETTES À COURT TERME</t>
        </is>
      </c>
    </row>
    <row r="20">
      <c r="A20" s="6" t="inlineStr">
        <is>
          <t xml:space="preserve">  Stocks de matières premières</t>
        </is>
      </c>
      <c r="B20" s="7" t="n">
        <v>45000</v>
      </c>
      <c r="C20" s="7" t="n">
        <v>45000</v>
      </c>
      <c r="E20" s="6" t="inlineStr">
        <is>
          <t xml:space="preserve">  Dettes fournisseurs</t>
        </is>
      </c>
      <c r="F20" s="7" t="n">
        <v>75000</v>
      </c>
      <c r="G20" s="8" t="n"/>
    </row>
    <row r="21">
      <c r="A21" s="6" t="inlineStr">
        <is>
          <t xml:space="preserve">  Stocks de produits finis</t>
        </is>
      </c>
      <c r="B21" s="7" t="n">
        <v>28000</v>
      </c>
      <c r="C21" s="7" t="n">
        <v>28000</v>
      </c>
      <c r="E21" s="6" t="inlineStr">
        <is>
          <t xml:space="preserve">  Cotisations sociales à payer</t>
        </is>
      </c>
      <c r="F21" s="7" t="n">
        <v>35000</v>
      </c>
      <c r="G21" s="8" t="n"/>
    </row>
    <row r="22">
      <c r="A22" s="9" t="inlineStr">
        <is>
          <t>Total Stocks</t>
        </is>
      </c>
      <c r="B22" s="10">
        <f>B22+B23</f>
        <v/>
      </c>
      <c r="C22" s="10">
        <f>C22+C23</f>
        <v/>
      </c>
      <c r="E22" s="6" t="inlineStr">
        <is>
          <t xml:space="preserve">  TVA à payer</t>
        </is>
      </c>
      <c r="F22" s="7" t="n">
        <v>18000</v>
      </c>
      <c r="G22" s="8" t="n"/>
    </row>
    <row r="23">
      <c r="A23" s="6" t="inlineStr">
        <is>
          <t xml:space="preserve">  Créances clients</t>
        </is>
      </c>
      <c r="B23" s="7" t="n">
        <v>95000</v>
      </c>
      <c r="C23" s="7" t="n">
        <v>92000</v>
      </c>
      <c r="E23" s="6" t="inlineStr">
        <is>
          <t xml:space="preserve">  Impôts à payer</t>
        </is>
      </c>
      <c r="F23" s="7" t="n">
        <v>22000</v>
      </c>
      <c r="G23" s="8" t="n"/>
    </row>
    <row r="24">
      <c r="A24" s="6" t="inlineStr">
        <is>
          <t xml:space="preserve">  Autres créances</t>
        </is>
      </c>
      <c r="B24" s="7" t="n">
        <v>12000</v>
      </c>
      <c r="C24" s="7" t="n">
        <v>12000</v>
      </c>
      <c r="E24" s="9" t="inlineStr">
        <is>
          <t>Total Dettes Court Terme</t>
        </is>
      </c>
      <c r="F24" s="10">
        <f>F20+F21+F22+F23</f>
        <v/>
      </c>
      <c r="G24" s="8" t="n"/>
    </row>
    <row r="25" ht="20" customHeight="1">
      <c r="A25" s="9" t="inlineStr">
        <is>
          <t>Total Créances</t>
        </is>
      </c>
      <c r="B25" s="10">
        <f>B25+B26</f>
        <v/>
      </c>
      <c r="C25" s="10">
        <f>C25+C26</f>
        <v/>
      </c>
      <c r="E25" s="13" t="inlineStr">
        <is>
          <t>TOTAL PASSIF</t>
        </is>
      </c>
      <c r="F25" s="14">
        <f>F10+F14+F18+F24</f>
        <v/>
      </c>
      <c r="G25" s="8" t="n"/>
    </row>
    <row r="26">
      <c r="A26" s="6" t="inlineStr">
        <is>
          <t xml:space="preserve">  Solde bancaire</t>
        </is>
      </c>
      <c r="B26" s="7" t="n">
        <v>115000</v>
      </c>
      <c r="C26" s="7" t="n">
        <v>115000</v>
      </c>
    </row>
    <row r="27">
      <c r="A27" s="6" t="inlineStr">
        <is>
          <t xml:space="preserve">  Caisse</t>
        </is>
      </c>
      <c r="B27" s="7" t="n">
        <v>8000</v>
      </c>
      <c r="C27" s="7" t="n">
        <v>8000</v>
      </c>
    </row>
    <row r="28">
      <c r="A28" s="15" t="inlineStr">
        <is>
          <t>ANALYSE DU BILAN</t>
        </is>
      </c>
      <c r="B28" s="10">
        <f>B28+B29</f>
        <v/>
      </c>
      <c r="C28" s="10">
        <f>C28+C29</f>
        <v/>
      </c>
    </row>
    <row r="29" ht="18" customHeight="1">
      <c r="A29" s="11" t="inlineStr">
        <is>
          <t>Total Actif :</t>
        </is>
      </c>
      <c r="B29" s="16">
        <f>C31</f>
        <v/>
      </c>
      <c r="C29" s="12">
        <f>C24+C27+C30</f>
        <v/>
      </c>
    </row>
    <row r="30">
      <c r="A30" t="inlineStr">
        <is>
          <t>Total Passif :</t>
        </is>
      </c>
      <c r="B30" s="17">
        <f>F25</f>
        <v/>
      </c>
    </row>
    <row r="31" ht="20" customHeight="1">
      <c r="A31" s="13" t="inlineStr">
        <is>
          <t>Différence (Actif - Passif) :</t>
        </is>
      </c>
      <c r="B31" s="18">
        <f>B29-B30</f>
        <v/>
      </c>
      <c r="C31" s="14">
        <f>C18+C31</f>
        <v/>
      </c>
    </row>
    <row r="32">
      <c r="A32" t="inlineStr">
        <is>
          <t>État d'équilibre :</t>
        </is>
      </c>
      <c r="B32" s="19">
        <f>IF(ABS(B31)&lt;0.1,"ÉQUILIBRÉ","À VÉRIFIER")</f>
        <v/>
      </c>
    </row>
    <row r="34">
      <c r="A34" s="20" t="inlineStr">
        <is>
          <t>RATIOS IMPORTANTS</t>
        </is>
      </c>
    </row>
    <row r="35">
      <c r="A35" t="inlineStr">
        <is>
          <t>Fonds de Roulement :</t>
        </is>
      </c>
      <c r="B35" s="17">
        <f>C18+C31-(F24)</f>
        <v/>
      </c>
    </row>
    <row r="36">
      <c r="A36" t="inlineStr">
        <is>
          <t>Taux d'endettement :</t>
        </is>
      </c>
      <c r="B36" s="21">
        <f>(F18+F24)/F25</f>
        <v/>
      </c>
    </row>
    <row r="37">
      <c r="A37" t="inlineStr">
        <is>
          <t>Taux de capitaux propres :</t>
        </is>
      </c>
      <c r="B37" s="21">
        <f>F10/F25</f>
        <v/>
      </c>
    </row>
    <row r="38">
      <c r="A38" t="inlineStr">
        <is>
          <t>Ratio de liquidité immédiate :</t>
        </is>
      </c>
      <c r="B38" s="22">
        <f>C30/F24</f>
        <v/>
      </c>
    </row>
  </sheetData>
  <mergeCells count="3">
    <mergeCell ref="E2:G2"/>
    <mergeCell ref="A1:G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2026-09-22T09:21:39Z</dcterms:created>
  <dcterms:modified xmlns:dcterms="http://purl.org/dc/terms/" xmlns:xsi="http://www.w3.org/2001/XMLSchema-instance" xsi:type="dcterms:W3CDTF">2026-09-22T09:21:39Z</dcterms:modified>
</cp:coreProperties>
</file>