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iche de contrôle" sheetId="1" state="visible" r:id="rId3"/>
    <sheet name="Historique contrôles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<sst xmlns="http://schemas.openxmlformats.org/spreadsheetml/2006/main" count="348" uniqueCount="224">
  <si>
    <t xml:space="preserve">FICHE DE CONTRÔLE  ·  ÉTAT DU VÉHICULE</t>
  </si>
  <si>
    <t xml:space="preserve">Document de constat contradictoire · Départ / Retour · Remise de clés</t>
  </si>
  <si>
    <t xml:space="preserve">✅ Bon état</t>
  </si>
  <si>
    <t xml:space="preserve">⚠️ À surveiller</t>
  </si>
  <si>
    <t xml:space="preserve">❌ Défaut constaté</t>
  </si>
  <si>
    <t xml:space="preserve">🔧 À réparer</t>
  </si>
  <si>
    <t xml:space="preserve">N/A</t>
  </si>
  <si>
    <t xml:space="preserve">  A  –  IDENTIFICATION DU VÉHICULE &amp; DE L'OPÉRATION</t>
  </si>
  <si>
    <t xml:space="preserve">Immatriculation</t>
  </si>
  <si>
    <t xml:space="preserve">AB-423-CD</t>
  </si>
  <si>
    <t xml:space="preserve">Type d'opération</t>
  </si>
  <si>
    <t xml:space="preserve">Départ en location</t>
  </si>
  <si>
    <t xml:space="preserve">Marque &amp; Modèle</t>
  </si>
  <si>
    <t xml:space="preserve">Renault Mégane IV 1.5</t>
  </si>
  <si>
    <t xml:space="preserve">Date / Heure de l'opération</t>
  </si>
  <si>
    <t xml:space="preserve">14/04/2027 – 09h30</t>
  </si>
  <si>
    <t xml:space="preserve">Couleur</t>
  </si>
  <si>
    <t xml:space="preserve">Gris Platine</t>
  </si>
  <si>
    <t xml:space="preserve">Kilométrage relevé</t>
  </si>
  <si>
    <t xml:space="preserve">48 250 km</t>
  </si>
  <si>
    <t xml:space="preserve">N° de parc / Référence interne</t>
  </si>
  <si>
    <t xml:space="preserve">VH-2027-014</t>
  </si>
  <si>
    <t xml:space="preserve">Carburant au départ</t>
  </si>
  <si>
    <t xml:space="preserve">Plein (100 %)</t>
  </si>
  <si>
    <t xml:space="preserve">Conducteur / Locataire</t>
  </si>
  <si>
    <t xml:space="preserve">Société Logistique Arc</t>
  </si>
  <si>
    <t xml:space="preserve">Conducteur – Permis n°</t>
  </si>
  <si>
    <t xml:space="preserve">12FR-2015-456789</t>
  </si>
  <si>
    <t xml:space="preserve">Contrôleur / Agent</t>
  </si>
  <si>
    <t xml:space="preserve">P. Moreau</t>
  </si>
  <si>
    <t xml:space="preserve">Prochain CT (échéance)</t>
  </si>
  <si>
    <t xml:space="preserve">12/11/2027</t>
  </si>
  <si>
    <t xml:space="preserve">Point de contrôle</t>
  </si>
  <si>
    <t xml:space="preserve">État (▼ liste)</t>
  </si>
  <si>
    <t xml:space="preserve">Observations / Remarques</t>
  </si>
  <si>
    <t xml:space="preserve">  B  –  CARROSSERIE EXTÉRIEURE</t>
  </si>
  <si>
    <t xml:space="preserve">Pare-chocs avant</t>
  </si>
  <si>
    <t xml:space="preserve">Capot moteur</t>
  </si>
  <si>
    <t xml:space="preserve">Aile avant gauche</t>
  </si>
  <si>
    <t xml:space="preserve">Légère rayure 5 cm – existante (voir photo n°1)</t>
  </si>
  <si>
    <t xml:space="preserve">Aile avant droite</t>
  </si>
  <si>
    <t xml:space="preserve">Portière avant gauche</t>
  </si>
  <si>
    <t xml:space="preserve">Portière avant droite</t>
  </si>
  <si>
    <t xml:space="preserve">Portière arrière gauche</t>
  </si>
  <si>
    <t xml:space="preserve">Portière arrière droite</t>
  </si>
  <si>
    <t xml:space="preserve">Aile arrière gauche</t>
  </si>
  <si>
    <t xml:space="preserve">Aile arrière droite</t>
  </si>
  <si>
    <t xml:space="preserve">Bosse légère Ø 3 cm – à signaler au garage (photo n°2)</t>
  </si>
  <si>
    <t xml:space="preserve">Pare-chocs arrière</t>
  </si>
  <si>
    <t xml:space="preserve">Coffre / Hayon</t>
  </si>
  <si>
    <t xml:space="preserve">Toit / Pavillon</t>
  </si>
  <si>
    <t xml:space="preserve">Vitres &amp; pare-brise avant</t>
  </si>
  <si>
    <t xml:space="preserve">Impact pierre 2 mm sur côté conducteur – non évolutif</t>
  </si>
  <si>
    <t xml:space="preserve">Lunette arrière</t>
  </si>
  <si>
    <t xml:space="preserve">Vitres latérales (toutes)</t>
  </si>
  <si>
    <t xml:space="preserve">Rétroviseurs extérieurs (×2)</t>
  </si>
  <si>
    <t xml:space="preserve">Antenne / équipements toit</t>
  </si>
  <si>
    <t xml:space="preserve">Bas de caisse &amp; soubassements</t>
  </si>
  <si>
    <t xml:space="preserve">  C  –  PNEUMATIQUES &amp; JANTES</t>
  </si>
  <si>
    <t xml:space="preserve">Pneumatique AV gauche – usure</t>
  </si>
  <si>
    <t xml:space="preserve">Profil 5 mm</t>
  </si>
  <si>
    <t xml:space="preserve">Pneumatique AV droit – usure</t>
  </si>
  <si>
    <t xml:space="preserve">Pneumatique AR gauche – usure</t>
  </si>
  <si>
    <t xml:space="preserve">Profil 3 mm – limite recommandée 2,5 mm</t>
  </si>
  <si>
    <t xml:space="preserve">Pneumatique AR droit – usure</t>
  </si>
  <si>
    <t xml:space="preserve">Profil 3 mm – à prévoir remplacement</t>
  </si>
  <si>
    <t xml:space="preserve">Jante AV gauche</t>
  </si>
  <si>
    <t xml:space="preserve">Jante AV droite</t>
  </si>
  <si>
    <t xml:space="preserve">Jante AR gauche</t>
  </si>
  <si>
    <t xml:space="preserve">Jante AR droite</t>
  </si>
  <si>
    <t xml:space="preserve">Roue de secours / Kit de réparation</t>
  </si>
  <si>
    <t xml:space="preserve">Kit crevaison présent</t>
  </si>
  <si>
    <t xml:space="preserve">Pression des pneus vérifiée</t>
  </si>
  <si>
    <t xml:space="preserve">2,3 bar AV / 2,1 bar AR</t>
  </si>
  <si>
    <t xml:space="preserve">  D  –  NIVEAUX &amp; FLUIDES</t>
  </si>
  <si>
    <t xml:space="preserve">Huile moteur</t>
  </si>
  <si>
    <t xml:space="preserve">Niveau nominal – huile 5W30</t>
  </si>
  <si>
    <t xml:space="preserve">Liquide de refroidissement</t>
  </si>
  <si>
    <t xml:space="preserve">Niveau correct</t>
  </si>
  <si>
    <t xml:space="preserve">Liquide de frein</t>
  </si>
  <si>
    <t xml:space="preserve">Liquide lave-glace</t>
  </si>
  <si>
    <t xml:space="preserve">Niveau bas – à compléter</t>
  </si>
  <si>
    <t xml:space="preserve">Carburant (niveau au départ)</t>
  </si>
  <si>
    <t xml:space="preserve">Plein complet – 50 L</t>
  </si>
  <si>
    <t xml:space="preserve">Direction assistée (si hydraulique)</t>
  </si>
  <si>
    <t xml:space="preserve">Direction électrique – sans objet</t>
  </si>
  <si>
    <t xml:space="preserve">Boîte de vitesses automatique</t>
  </si>
  <si>
    <t xml:space="preserve">Boîte manuelle</t>
  </si>
  <si>
    <t xml:space="preserve">AdBlue (si Diesel Euro 6)</t>
  </si>
  <si>
    <t xml:space="preserve">Niveau OK – autonomie &gt; 5 000 km</t>
  </si>
  <si>
    <t xml:space="preserve">  E  –  ÉCLAIRAGE &amp; ÉLECTRONIQUE</t>
  </si>
  <si>
    <t xml:space="preserve">Feux de position avant</t>
  </si>
  <si>
    <t xml:space="preserve">Feux de croisement (codes)</t>
  </si>
  <si>
    <t xml:space="preserve">Feux de route (pleins phares)</t>
  </si>
  <si>
    <t xml:space="preserve">Feux antibrouillard avant</t>
  </si>
  <si>
    <t xml:space="preserve">Clignotants avant gauche / droit</t>
  </si>
  <si>
    <t xml:space="preserve">Feux de position arrière</t>
  </si>
  <si>
    <t xml:space="preserve">Feux de stop</t>
  </si>
  <si>
    <t xml:space="preserve">Feux de recul</t>
  </si>
  <si>
    <t xml:space="preserve">Feux antibrouillard arrière</t>
  </si>
  <si>
    <t xml:space="preserve">Clignotants arrière gauche / droit</t>
  </si>
  <si>
    <t xml:space="preserve">Tableau de bord – témoins</t>
  </si>
  <si>
    <t xml:space="preserve">Aucun voyant allumé</t>
  </si>
  <si>
    <t xml:space="preserve">Klaxon</t>
  </si>
  <si>
    <t xml:space="preserve">Batterie / alternateur</t>
  </si>
  <si>
    <t xml:space="preserve">Test OK</t>
  </si>
  <si>
    <t xml:space="preserve">Autoradio / écran tactile</t>
  </si>
  <si>
    <t xml:space="preserve">Prises USB / 12V</t>
  </si>
  <si>
    <t xml:space="preserve">Système de navigation (GPS)</t>
  </si>
  <si>
    <t xml:space="preserve">Mise à jour cartographie OK</t>
  </si>
  <si>
    <t xml:space="preserve">Caméra de recul</t>
  </si>
  <si>
    <t xml:space="preserve">Aide au stationnement (capteurs)</t>
  </si>
  <si>
    <t xml:space="preserve">  F  –  MÉCANIQUE &amp; SÉCURITÉ</t>
  </si>
  <si>
    <t xml:space="preserve">Freinage avant (test à l'arrêt)</t>
  </si>
  <si>
    <t xml:space="preserve">Freinage arrière</t>
  </si>
  <si>
    <t xml:space="preserve">Frein à main / stationnement</t>
  </si>
  <si>
    <t xml:space="preserve">Direction (absence de jeu)</t>
  </si>
  <si>
    <t xml:space="preserve">Amortisseurs (test rebond)</t>
  </si>
  <si>
    <t xml:space="preserve">Amortisseur AR gauche – bruit léger en virage</t>
  </si>
  <si>
    <t xml:space="preserve">Transmission / cardan</t>
  </si>
  <si>
    <t xml:space="preserve">Embrayage (engagement)</t>
  </si>
  <si>
    <t xml:space="preserve">Boîte de vitesses (passages)</t>
  </si>
  <si>
    <t xml:space="preserve">Moteur (démarrage, bruits)</t>
  </si>
  <si>
    <t xml:space="preserve">Démarrage immédiat – silence moteur OK</t>
  </si>
  <si>
    <t xml:space="preserve">Climatisation / Chauffage</t>
  </si>
  <si>
    <t xml:space="preserve">Froid et chaud fonctionnels</t>
  </si>
  <si>
    <t xml:space="preserve">Essuie-glaces AV + AR</t>
  </si>
  <si>
    <t xml:space="preserve">Lave-glace avant / arrière</t>
  </si>
  <si>
    <t xml:space="preserve">Lave-glace AR à faible pression</t>
  </si>
  <si>
    <t xml:space="preserve">Klaxon de recul (si PL/utilitaire)</t>
  </si>
  <si>
    <t xml:space="preserve">Véhicule particulier</t>
  </si>
  <si>
    <t xml:space="preserve">Ceintures de sécurité (×5)</t>
  </si>
  <si>
    <t xml:space="preserve">Toutes rétractiles et fonctionnelles</t>
  </si>
  <si>
    <t xml:space="preserve">Airbags (témoins négatifs)</t>
  </si>
  <si>
    <t xml:space="preserve">Aucun voyant airbag</t>
  </si>
  <si>
    <t xml:space="preserve">ABS / ESP (témoins négatifs)</t>
  </si>
  <si>
    <t xml:space="preserve">Régulateur / limiteur de vitesse</t>
  </si>
  <si>
    <t xml:space="preserve">  G  –  HABITACLE &amp; ÉQUIPEMENTS INTÉRIEURS</t>
  </si>
  <si>
    <t xml:space="preserve">Siège conducteur (état, réglages)</t>
  </si>
  <si>
    <t xml:space="preserve">Siège passager avant</t>
  </si>
  <si>
    <t xml:space="preserve">Sièges arrière (×3)</t>
  </si>
  <si>
    <t xml:space="preserve">Tableau de bord (état plastiques)</t>
  </si>
  <si>
    <t xml:space="preserve">Moquette &amp; tapis de sol</t>
  </si>
  <si>
    <t xml:space="preserve">Tapis conducteur taché – à nettoyer</t>
  </si>
  <si>
    <t xml:space="preserve">Plafonniers</t>
  </si>
  <si>
    <t xml:space="preserve">Miroir de courtoisie (pare-soleil)</t>
  </si>
  <si>
    <t xml:space="preserve">Coffre – état intérieur</t>
  </si>
  <si>
    <t xml:space="preserve">Boîte à gants</t>
  </si>
  <si>
    <t xml:space="preserve">Vide et propre</t>
  </si>
  <si>
    <t xml:space="preserve">Accoudoir central / console</t>
  </si>
  <si>
    <t xml:space="preserve">Vitres teintées / stores arrière</t>
  </si>
  <si>
    <t xml:space="preserve">Pas de vitres teintées</t>
  </si>
  <si>
    <t xml:space="preserve">Clés &amp; télécommandes</t>
  </si>
  <si>
    <t xml:space="preserve">2 clés remises</t>
  </si>
  <si>
    <t xml:space="preserve">Carnet d'entretien &amp; documents</t>
  </si>
  <si>
    <t xml:space="preserve">Carte grise + assurance présentes</t>
  </si>
  <si>
    <t xml:space="preserve">  H  –  DOTATIONS &amp; ÉQUIPEMENTS DE SÉCURITÉ</t>
  </si>
  <si>
    <t xml:space="preserve">Triangle de signalisation</t>
  </si>
  <si>
    <t xml:space="preserve">Présent dans le coffre</t>
  </si>
  <si>
    <t xml:space="preserve">Gilet de sécurité homologué</t>
  </si>
  <si>
    <t xml:space="preserve">1 gilet présent</t>
  </si>
  <si>
    <t xml:space="preserve">Extincteur (si réglementaire)</t>
  </si>
  <si>
    <t xml:space="preserve">Non obligatoire VP</t>
  </si>
  <si>
    <t xml:space="preserve">Trousse de premiers secours</t>
  </si>
  <si>
    <t xml:space="preserve">Présente – péremption 06/2028</t>
  </si>
  <si>
    <t xml:space="preserve">Câbles de démarrage</t>
  </si>
  <si>
    <t xml:space="preserve">Non présents – option</t>
  </si>
  <si>
    <t xml:space="preserve">Manuel d'utilisation</t>
  </si>
  <si>
    <t xml:space="preserve">Présent boîte à gants</t>
  </si>
  <si>
    <t xml:space="preserve">Badge de télépéage (si équipé)</t>
  </si>
  <si>
    <t xml:space="preserve">Badge Liber-t n°4872</t>
  </si>
  <si>
    <t xml:space="preserve">Carnet de bord / Cahier de parc</t>
  </si>
  <si>
    <t xml:space="preserve">Présent et à jour</t>
  </si>
  <si>
    <t xml:space="preserve">  I  –  SYNTHÈSE AUTOMATIQUE DES CONTRÔLES</t>
  </si>
  <si>
    <t xml:space="preserve">Indicateur</t>
  </si>
  <si>
    <t xml:space="preserve">Résultat</t>
  </si>
  <si>
    <t xml:space="preserve">Commentaire</t>
  </si>
  <si>
    <t xml:space="preserve">Total points contrôlés</t>
  </si>
  <si>
    <t xml:space="preserve">Points inspectés (hors lignes vides)</t>
  </si>
  <si>
    <t xml:space="preserve">Points sans anomalie</t>
  </si>
  <si>
    <t xml:space="preserve">Points nécessitant attention</t>
  </si>
  <si>
    <t xml:space="preserve">❌ Défauts / À réparer</t>
  </si>
  <si>
    <t xml:space="preserve">Anomalies à traiter</t>
  </si>
  <si>
    <t xml:space="preserve">N/A (non applicable)</t>
  </si>
  <si>
    <t xml:space="preserve">Points sans objet pour ce véhicule</t>
  </si>
  <si>
    <t xml:space="preserve">Taux de conformité (%)</t>
  </si>
  <si>
    <t xml:space="preserve">Points OK / Points applicables</t>
  </si>
  <si>
    <t xml:space="preserve">  J  –  OBSERVATIONS GÉNÉRALES &amp; SIGNATURES</t>
  </si>
  <si>
    <t xml:space="preserve">Observations complémentaires :</t>
  </si>
  <si>
    <t xml:space="preserve">Rayure aile AV gauche et bosse aile AR droite déjà présentes au départ (constatées et photographiées). Pression pneumatiques AR à surveiller lors du retour. Tapis conducteur taché – nettoyage à prévoir avant prochaine location.</t>
  </si>
  <si>
    <t xml:space="preserve">📷  Photos jointes : Photo_VH014_aile_AV_G.jpg  ·  Photo_VH014_aile_AR_D.jpg  ·  Photo_VH014_bord_tableau.jpg</t>
  </si>
  <si>
    <t xml:space="preserve">Signature du contrôleur / agent :</t>
  </si>
  <si>
    <t xml:space="preserve">Signature du conducteur / locataire :</t>
  </si>
  <si>
    <t xml:space="preserve">Nom &amp; Signature :</t>
  </si>
  <si>
    <t xml:space="preserve">Lu et approuvé – Je soussigné(e) reconnais avoir pris connaissance du présent état du véhicule et en certifie l'exactitude.</t>
  </si>
  <si>
    <t xml:space="preserve">HISTORIQUE DES CONTRÔLES VÉHICULE  ·  2027</t>
  </si>
  <si>
    <t xml:space="preserve">Synthèse de tous les états du véhicule · Consignez chaque passage par ligne</t>
  </si>
  <si>
    <t xml:space="preserve">N°</t>
  </si>
  <si>
    <t xml:space="preserve">Date</t>
  </si>
  <si>
    <t xml:space="preserve">Opération</t>
  </si>
  <si>
    <t xml:space="preserve">Km</t>
  </si>
  <si>
    <t xml:space="preserve">Points OK</t>
  </si>
  <si>
    <t xml:space="preserve">Défauts</t>
  </si>
  <si>
    <t xml:space="preserve">À surveiller</t>
  </si>
  <si>
    <t xml:space="preserve">Taux conform.</t>
  </si>
  <si>
    <t xml:space="preserve">Contrôleur</t>
  </si>
  <si>
    <t xml:space="preserve">01/02/2027</t>
  </si>
  <si>
    <t xml:space="preserve">Départ location</t>
  </si>
  <si>
    <t xml:space="preserve">03/02/2027</t>
  </si>
  <si>
    <t xml:space="preserve">Retour location</t>
  </si>
  <si>
    <t xml:space="preserve">10/02/2027</t>
  </si>
  <si>
    <t xml:space="preserve">Révision 45 000</t>
  </si>
  <si>
    <t xml:space="preserve">Garage Auto+</t>
  </si>
  <si>
    <t xml:space="preserve">22/02/2027</t>
  </si>
  <si>
    <t xml:space="preserve">C. Lambert</t>
  </si>
  <si>
    <t xml:space="preserve">25/02/2027</t>
  </si>
  <si>
    <t xml:space="preserve">05/03/2027</t>
  </si>
  <si>
    <t xml:space="preserve">08/03/2027</t>
  </si>
  <si>
    <t xml:space="preserve">20/03/2027</t>
  </si>
  <si>
    <t xml:space="preserve">Contrôle interne</t>
  </si>
  <si>
    <t xml:space="preserve">Chef de parc</t>
  </si>
  <si>
    <t xml:space="preserve">01/04/2027</t>
  </si>
  <si>
    <t xml:space="preserve">05/04/2027</t>
  </si>
  <si>
    <t xml:space="preserve">14/04/2027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</si>
</sst>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0.0%"/>
    <numFmt numFmtId="167" formatCode="#,##0&quot; km&quot;"/>
  </numFmts>
  <fonts count="3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FFFFFF"/>
      <name val="Calibri"/>
      <family val="0"/>
      <charset val="1"/>
    </font>
    <font>
      <i val="true"/>
      <sz val="11"/>
      <color rgb="FF2C3E6B"/>
      <name val="Calibri"/>
      <family val="0"/>
      <charset val="1"/>
    </font>
    <font>
      <b val="true"/>
      <sz val="8"/>
      <color rgb="FF1A7A3C"/>
      <name val="Calibri"/>
      <family val="0"/>
      <charset val="1"/>
    </font>
    <font>
      <b val="true"/>
      <sz val="8"/>
      <color rgb="FFB7860B"/>
      <name val="Calibri"/>
      <family val="0"/>
      <charset val="1"/>
    </font>
    <font>
      <b val="true"/>
      <sz val="8"/>
      <color rgb="FFC0392B"/>
      <name val="Calibri"/>
      <family val="0"/>
      <charset val="1"/>
    </font>
    <font>
      <b val="true"/>
      <sz val="8"/>
      <color rgb="FF6C7A89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0"/>
      <color rgb="FF2C3E6B"/>
      <name val="Calibri"/>
      <family val="0"/>
      <charset val="1"/>
    </font>
    <font>
      <sz val="10"/>
      <color rgb="FF2C3E6B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sz val="9"/>
      <color rgb="FF1C2833"/>
      <name val="Calibri"/>
      <family val="0"/>
      <charset val="1"/>
    </font>
    <font>
      <b val="true"/>
      <sz val="9"/>
      <color rgb="FF1A7A3C"/>
      <name val="Calibri"/>
      <family val="0"/>
      <charset val="1"/>
    </font>
    <font>
      <i val="true"/>
      <sz val="9"/>
      <color rgb="FF6C7A89"/>
      <name val="Calibri"/>
      <family val="0"/>
      <charset val="1"/>
    </font>
    <font>
      <b val="true"/>
      <sz val="9"/>
      <color rgb="FFB7860B"/>
      <name val="Calibri"/>
      <family val="0"/>
      <charset val="1"/>
    </font>
    <font>
      <b val="true"/>
      <sz val="9"/>
      <color rgb="FFC0392B"/>
      <name val="Calibri"/>
      <family val="0"/>
      <charset val="1"/>
    </font>
    <font>
      <b val="true"/>
      <sz val="14"/>
      <color rgb="FF2C3E6B"/>
      <name val="Calibri"/>
      <family val="0"/>
      <charset val="1"/>
    </font>
    <font>
      <b val="true"/>
      <sz val="10"/>
      <color rgb="FF1A7A3C"/>
      <name val="Calibri"/>
      <family val="0"/>
      <charset val="1"/>
    </font>
    <font>
      <b val="true"/>
      <sz val="14"/>
      <color rgb="FF1A7A3C"/>
      <name val="Calibri"/>
      <family val="0"/>
      <charset val="1"/>
    </font>
    <font>
      <b val="true"/>
      <sz val="10"/>
      <color rgb="FFB7860B"/>
      <name val="Calibri"/>
      <family val="0"/>
      <charset val="1"/>
    </font>
    <font>
      <b val="true"/>
      <sz val="14"/>
      <color rgb="FFB7860B"/>
      <name val="Calibri"/>
      <family val="0"/>
      <charset val="1"/>
    </font>
    <font>
      <b val="true"/>
      <sz val="10"/>
      <color rgb="FFC0392B"/>
      <name val="Calibri"/>
      <family val="0"/>
      <charset val="1"/>
    </font>
    <font>
      <b val="true"/>
      <sz val="14"/>
      <color rgb="FFC0392B"/>
      <name val="Calibri"/>
      <family val="0"/>
      <charset val="1"/>
    </font>
    <font>
      <b val="true"/>
      <sz val="10"/>
      <color rgb="FF6C7A89"/>
      <name val="Calibri"/>
      <family val="0"/>
      <charset val="1"/>
    </font>
    <font>
      <b val="true"/>
      <sz val="14"/>
      <color rgb="FF6C7A89"/>
      <name val="Calibri"/>
      <family val="0"/>
      <charset val="1"/>
    </font>
    <font>
      <b val="true"/>
      <sz val="10"/>
      <color rgb="FF3A5FA0"/>
      <name val="Calibri"/>
      <family val="0"/>
      <charset val="1"/>
    </font>
    <font>
      <b val="true"/>
      <sz val="14"/>
      <color rgb="FF3A5FA0"/>
      <name val="Calibri"/>
      <family val="0"/>
      <charset val="1"/>
    </font>
    <font>
      <b val="true"/>
      <sz val="14"/>
      <color rgb="FFFFFFFF"/>
      <name val="Calibri"/>
      <family val="0"/>
      <charset val="1"/>
    </font>
    <font>
      <i val="true"/>
      <sz val="10"/>
      <color rgb="FF1C2833"/>
      <name val="Calibri"/>
      <family val="0"/>
      <charset val="1"/>
    </font>
    <font>
      <i val="true"/>
      <sz val="9"/>
      <color rgb="FF3A5FA0"/>
      <name val="Calibri"/>
      <family val="0"/>
      <charset val="1"/>
    </font>
    <font>
      <sz val="9"/>
      <color rgb="FF6C7A89"/>
      <name val="Calibri"/>
      <family val="0"/>
      <charset val="1"/>
    </font>
    <font>
      <i val="true"/>
      <sz val="8"/>
      <color rgb="FF6C7A89"/>
      <name val="Calibri"/>
      <family val="0"/>
      <charset val="1"/>
    </font>
    <font>
      <b val="true"/>
      <sz val="20"/>
      <color rgb="FFFFFFFF"/>
      <name val="Calibri"/>
      <family val="0"/>
      <charset val="1"/>
    </font>
    <font>
      <i val="true"/>
      <sz val="10"/>
      <color rgb="FF2C3E6B"/>
      <name val="Calibri"/>
      <family val="0"/>
      <charset val="1"/>
    </font>
    <font>
      <b val="true"/>
      <sz val="8"/>
      <color rgb="FFFFFFFF"/>
      <name val="Calibri"/>
      <family val="0"/>
      <charset val="1"/>
    </font>
    <font>
      <sz val="10"/>
      <color rgb="FF6C7A89"/>
      <name val="Calibri"/>
      <family val="0"/>
      <charset val="1"/>
    </font>
  </fonts>
  <fills count="17">
    <fill>
      <patternFill patternType="none"/>
    </fill>
    <fill>
      <patternFill patternType="gray125"/>
    </fill>
    <fill>
      <patternFill patternType="solid">
        <fgColor rgb="FF1C2833"/>
        <bgColor rgb="FF333300"/>
      </patternFill>
    </fill>
    <fill>
      <patternFill patternType="solid">
        <fgColor rgb="FFD6E4F0"/>
        <bgColor rgb="FFE8F5ED"/>
      </patternFill>
    </fill>
    <fill>
      <patternFill patternType="solid">
        <fgColor rgb="FFE8F5ED"/>
        <bgColor rgb="FFF2F3F4"/>
      </patternFill>
    </fill>
    <fill>
      <patternFill patternType="solid">
        <fgColor rgb="FFFEF9E7"/>
        <bgColor rgb="FFF8F6F2"/>
      </patternFill>
    </fill>
    <fill>
      <patternFill patternType="solid">
        <fgColor rgb="FFFDEDEC"/>
        <bgColor rgb="FFF8F6F2"/>
      </patternFill>
    </fill>
    <fill>
      <patternFill patternType="solid">
        <fgColor rgb="FFF2F3F4"/>
        <bgColor rgb="FFF8F6F2"/>
      </patternFill>
    </fill>
    <fill>
      <patternFill patternType="solid">
        <fgColor rgb="FFEBF4FF"/>
        <bgColor rgb="FFF2F3F4"/>
      </patternFill>
    </fill>
    <fill>
      <patternFill patternType="solid">
        <fgColor rgb="FF3A5FA0"/>
        <bgColor rgb="FF2C3E6B"/>
      </patternFill>
    </fill>
    <fill>
      <patternFill patternType="solid">
        <fgColor rgb="FF2C3E6B"/>
        <bgColor rgb="FF003366"/>
      </patternFill>
    </fill>
    <fill>
      <patternFill patternType="solid">
        <fgColor rgb="FFFFFFFF"/>
        <bgColor rgb="FFFAFAF8"/>
      </patternFill>
    </fill>
    <fill>
      <patternFill patternType="solid">
        <fgColor rgb="FFF8F6F2"/>
        <bgColor rgb="FFFAFAF8"/>
      </patternFill>
    </fill>
    <fill>
      <patternFill patternType="solid">
        <fgColor rgb="FFFAFAF8"/>
        <bgColor rgb="FFF8F6F2"/>
      </patternFill>
    </fill>
    <fill>
      <patternFill patternType="solid">
        <fgColor rgb="FF1A7A3C"/>
        <bgColor rgb="FF008080"/>
      </patternFill>
    </fill>
    <fill>
      <patternFill patternType="solid">
        <fgColor rgb="FF922B21"/>
        <bgColor rgb="FF993366"/>
      </patternFill>
    </fill>
    <fill>
      <patternFill patternType="solid">
        <fgColor rgb="FFB7860B"/>
        <bgColor rgb="FFFF9900"/>
      </patternFill>
    </fill>
  </fills>
  <borders count="13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 style="medium">
        <color rgb="FF3A5FA0"/>
      </left>
      <right style="medium">
        <color rgb="FF3A5FA0"/>
      </right>
      <top style="thin">
        <color rgb="FFAED6F1"/>
      </top>
      <bottom style="thin">
        <color rgb="FFAED6F1"/>
      </bottom>
      <diagonal/>
    </border>
    <border diagonalUp="false" diagonalDown="false">
      <left style="thin">
        <color rgb="FF1C2833"/>
      </left>
      <right/>
      <top style="thin">
        <color rgb="FF1C2833"/>
      </top>
      <bottom style="thin">
        <color rgb="FF1C2833"/>
      </bottom>
      <diagonal/>
    </border>
    <border diagonalUp="false" diagonalDown="false">
      <left style="thin">
        <color rgb="FF1C2833"/>
      </left>
      <right style="thin">
        <color rgb="FF1C2833"/>
      </right>
      <top style="thin">
        <color rgb="FF1C2833"/>
      </top>
      <bottom style="thin">
        <color rgb="FF1C2833"/>
      </bottom>
      <diagonal/>
    </border>
    <border diagonalUp="false" diagonalDown="false">
      <left style="thin">
        <color rgb="FFCCCCCC"/>
      </left>
      <right/>
      <top style="thin">
        <color rgb="FFCCCCCC"/>
      </top>
      <bottom style="thin">
        <color rgb="FFCCCCCC"/>
      </bottom>
      <diagonal/>
    </border>
    <border diagonalUp="false" diagonalDown="false">
      <left style="medium">
        <color rgb="FF2C3E6B"/>
      </left>
      <right style="medium">
        <color rgb="FF2C3E6B"/>
      </right>
      <top style="medium">
        <color rgb="FF2C3E6B"/>
      </top>
      <bottom style="medium">
        <color rgb="FF2C3E6B"/>
      </bottom>
      <diagonal/>
    </border>
    <border diagonalUp="false" diagonalDown="false">
      <left style="medium">
        <color rgb="FF1A7A3C"/>
      </left>
      <right style="medium">
        <color rgb="FF1A7A3C"/>
      </right>
      <top style="medium">
        <color rgb="FF1A7A3C"/>
      </top>
      <bottom style="medium">
        <color rgb="FF1A7A3C"/>
      </bottom>
      <diagonal/>
    </border>
    <border diagonalUp="false" diagonalDown="false">
      <left style="medium">
        <color rgb="FFB7860B"/>
      </left>
      <right style="medium">
        <color rgb="FFB7860B"/>
      </right>
      <top style="medium">
        <color rgb="FFB7860B"/>
      </top>
      <bottom style="medium">
        <color rgb="FFB7860B"/>
      </bottom>
      <diagonal/>
    </border>
    <border diagonalUp="false" diagonalDown="false">
      <left style="medium">
        <color rgb="FFC0392B"/>
      </left>
      <right style="medium">
        <color rgb="FFC0392B"/>
      </right>
      <top style="medium">
        <color rgb="FFC0392B"/>
      </top>
      <bottom style="medium">
        <color rgb="FFC0392B"/>
      </bottom>
      <diagonal/>
    </border>
    <border diagonalUp="false" diagonalDown="false">
      <left style="medium">
        <color rgb="FF6C7A89"/>
      </left>
      <right style="medium">
        <color rgb="FF6C7A89"/>
      </right>
      <top style="medium">
        <color rgb="FF6C7A89"/>
      </top>
      <bottom style="medium">
        <color rgb="FF6C7A89"/>
      </bottom>
      <diagonal/>
    </border>
    <border diagonalUp="false" diagonalDown="false">
      <left style="medium">
        <color rgb="FF3A5FA0"/>
      </left>
      <right style="medium">
        <color rgb="FF3A5FA0"/>
      </right>
      <top style="medium">
        <color rgb="FF3A5FA0"/>
      </top>
      <bottom style="medium">
        <color rgb="FF3A5FA0"/>
      </bottom>
      <diagonal/>
    </border>
    <border diagonalUp="false" diagonalDown="false">
      <left style="medium">
        <color rgb="FF1A7A3C"/>
      </left>
      <right/>
      <top style="medium">
        <color rgb="FF1A7A3C"/>
      </top>
      <bottom style="medium">
        <color rgb="FF1A7A3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8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9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1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1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11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11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12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12" borderId="5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3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9" fillId="3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13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4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1" fillId="4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5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3" fillId="5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6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5" fillId="6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7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7" fillId="7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3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29" fillId="3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14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12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32" fillId="3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3" fillId="13" borderId="5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34" fillId="7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6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1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14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1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16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3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8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8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0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0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8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ont>
        <name val="Calibri"/>
        <charset val="1"/>
        <family val="0"/>
        <b val="1"/>
        <color rgb="FF1A7A3C"/>
        <sz val="9"/>
      </font>
      <fill>
        <patternFill>
          <bgColor rgb="FFE8F5ED"/>
        </patternFill>
      </fill>
    </dxf>
    <dxf>
      <font>
        <name val="Calibri"/>
        <charset val="1"/>
        <family val="0"/>
        <b val="1"/>
        <color rgb="FFB7860B"/>
        <sz val="9"/>
      </font>
      <fill>
        <patternFill>
          <bgColor rgb="FFFEF9E7"/>
        </patternFill>
      </fill>
    </dxf>
    <dxf>
      <font>
        <name val="Calibri"/>
        <charset val="1"/>
        <family val="0"/>
        <b val="1"/>
        <color rgb="FFC0392B"/>
        <sz val="9"/>
      </font>
      <fill>
        <patternFill>
          <bgColor rgb="FFFDEDEC"/>
        </patternFill>
      </fill>
    </dxf>
    <dxf>
      <font>
        <name val="Calibri"/>
        <charset val="1"/>
        <family val="0"/>
        <i val="1"/>
        <color rgb="FF6C7A89"/>
        <sz val="9"/>
      </font>
      <fill>
        <patternFill>
          <bgColor rgb="FFF2F3F4"/>
        </patternFill>
      </fill>
    </dxf>
    <dxf>
      <font>
        <name val="Calibri"/>
        <charset val="1"/>
        <family val="0"/>
        <b val="1"/>
        <color rgb="FFFFFFFF"/>
        <sz val="14"/>
      </font>
      <fill>
        <patternFill>
          <bgColor rgb="FF922B21"/>
        </patternFill>
      </fill>
    </dxf>
    <dxf>
      <font>
        <name val="Calibri"/>
        <charset val="1"/>
        <family val="0"/>
        <b val="1"/>
        <color rgb="FFFFFFFF"/>
        <sz val="14"/>
      </font>
      <fill>
        <patternFill>
          <bgColor rgb="FF1A7A3C"/>
        </patternFill>
      </fill>
    </dxf>
    <dxf>
      <font>
        <name val="Calibri"/>
        <charset val="1"/>
        <family val="0"/>
        <b val="1"/>
        <color rgb="FFC0392B"/>
      </font>
      <fill>
        <patternFill>
          <bgColor rgb="FFFDEDEC"/>
        </patternFill>
      </fill>
    </dxf>
    <dxf>
      <font>
        <name val="Calibri"/>
        <charset val="1"/>
        <family val="0"/>
        <b val="1"/>
        <color rgb="FFB7860B"/>
      </font>
      <fill>
        <patternFill>
          <bgColor rgb="FFFEF9E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A7A3C"/>
      <rgbColor rgb="FF000080"/>
      <rgbColor rgb="FFB7860B"/>
      <rgbColor rgb="FF800080"/>
      <rgbColor rgb="FF008080"/>
      <rgbColor rgb="FFCCCCCC"/>
      <rgbColor rgb="FF6C7A89"/>
      <rgbColor rgb="FF9999FF"/>
      <rgbColor rgb="FFC0392B"/>
      <rgbColor rgb="FFFEF9E7"/>
      <rgbColor rgb="FFE8F5ED"/>
      <rgbColor rgb="FF660066"/>
      <rgbColor rgb="FFFF8080"/>
      <rgbColor rgb="FF0066CC"/>
      <rgbColor rgb="FFD6E4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BF4FF"/>
      <rgbColor rgb="FFF2F3F4"/>
      <rgbColor rgb="FFF8F6F2"/>
      <rgbColor rgb="FFAED6F1"/>
      <rgbColor rgb="FFFAFAF8"/>
      <rgbColor rgb="FFCC99FF"/>
      <rgbColor rgb="FFFDEDEC"/>
      <rgbColor rgb="FF3366FF"/>
      <rgbColor rgb="FF33CCCC"/>
      <rgbColor rgb="FF99CC00"/>
      <rgbColor rgb="FFFFCC00"/>
      <rgbColor rgb="FFFF9900"/>
      <rgbColor rgb="FFFF6600"/>
      <rgbColor rgb="FF3A5FA0"/>
      <rgbColor rgb="FF969696"/>
      <rgbColor rgb="FF003366"/>
      <rgbColor rgb="FF339966"/>
      <rgbColor rgb="FF003300"/>
      <rgbColor rgb="FF333300"/>
      <rgbColor rgb="FF922B21"/>
      <rgbColor rgb="FF993366"/>
      <rgbColor rgb="FF2C3E6B"/>
      <rgbColor rgb="FF1C28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C3E6B"/>
    <pageSetUpPr fitToPage="false"/>
  </sheetPr>
  <dimension ref="B1:F15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5" topLeftCell="B16" activePane="bottomRight" state="frozen"/>
      <selection pane="topLeft" activeCell="A1" activeCellId="0" sqref="A1"/>
      <selection pane="topRight" activeCell="B1" activeCellId="0" sqref="B1"/>
      <selection pane="bottomLeft" activeCell="A16" activeCellId="0" sqref="A1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16"/>
    <col collapsed="false" customWidth="true" hidden="false" outlineLevel="0" max="5" min="5" style="0" width="28"/>
    <col collapsed="false" customWidth="true" hidden="false" outlineLevel="0" max="6" min="6" style="0" width="18"/>
    <col collapsed="false" customWidth="true" hidden="false" outlineLevel="0" max="7" min="7" style="0" width="2"/>
  </cols>
  <sheetData>
    <row r="1" customFormat="false" ht="7.5" hidden="false" customHeight="true" outlineLevel="0" collapsed="false"/>
    <row r="2" customFormat="false" ht="55.5" hidden="false" customHeight="true" outlineLevel="0" collapsed="false">
      <c r="B2" s="1" t="s">
        <v>0</v>
      </c>
      <c r="C2" s="1"/>
      <c r="D2" s="1"/>
      <c r="E2" s="1"/>
      <c r="F2" s="1"/>
    </row>
    <row r="3" customFormat="false" ht="24" hidden="false" customHeight="true" outlineLevel="0" collapsed="false">
      <c r="B3" s="2" t="s">
        <v>1</v>
      </c>
      <c r="C3" s="2"/>
      <c r="D3" s="2"/>
      <c r="E3" s="2"/>
      <c r="F3" s="2"/>
    </row>
    <row r="4" customFormat="false" ht="9.75" hidden="false" customHeight="true" outlineLevel="0" collapsed="false"/>
    <row r="5" customFormat="false" ht="19.5" hidden="false" customHeight="true" outlineLevel="0" collapsed="false">
      <c r="B5" s="3" t="s">
        <v>2</v>
      </c>
      <c r="C5" s="4" t="s">
        <v>3</v>
      </c>
      <c r="D5" s="5" t="s">
        <v>4</v>
      </c>
      <c r="E5" s="5" t="s">
        <v>5</v>
      </c>
      <c r="F5" s="6" t="s">
        <v>6</v>
      </c>
    </row>
    <row r="6" customFormat="false" ht="7.5" hidden="false" customHeight="true" outlineLevel="0" collapsed="false"/>
    <row r="7" customFormat="false" ht="24" hidden="false" customHeight="true" outlineLevel="0" collapsed="false">
      <c r="B7" s="7" t="s">
        <v>7</v>
      </c>
      <c r="C7" s="7"/>
      <c r="D7" s="7"/>
      <c r="E7" s="7"/>
      <c r="F7" s="7"/>
    </row>
    <row r="8" customFormat="false" ht="21.75" hidden="false" customHeight="true" outlineLevel="0" collapsed="false">
      <c r="B8" s="8" t="s">
        <v>8</v>
      </c>
      <c r="C8" s="9" t="s">
        <v>9</v>
      </c>
      <c r="D8" s="9"/>
      <c r="E8" s="8" t="s">
        <v>10</v>
      </c>
      <c r="F8" s="9" t="s">
        <v>11</v>
      </c>
    </row>
    <row r="9" customFormat="false" ht="21.75" hidden="false" customHeight="true" outlineLevel="0" collapsed="false">
      <c r="B9" s="8" t="s">
        <v>12</v>
      </c>
      <c r="C9" s="9" t="s">
        <v>13</v>
      </c>
      <c r="D9" s="9"/>
      <c r="E9" s="8" t="s">
        <v>14</v>
      </c>
      <c r="F9" s="9" t="s">
        <v>15</v>
      </c>
    </row>
    <row r="10" customFormat="false" ht="21.75" hidden="false" customHeight="true" outlineLevel="0" collapsed="false">
      <c r="B10" s="8" t="s">
        <v>16</v>
      </c>
      <c r="C10" s="9" t="s">
        <v>17</v>
      </c>
      <c r="D10" s="9"/>
      <c r="E10" s="8" t="s">
        <v>18</v>
      </c>
      <c r="F10" s="9" t="s">
        <v>19</v>
      </c>
    </row>
    <row r="11" customFormat="false" ht="21.75" hidden="false" customHeight="true" outlineLevel="0" collapsed="false">
      <c r="B11" s="8" t="s">
        <v>20</v>
      </c>
      <c r="C11" s="9" t="s">
        <v>21</v>
      </c>
      <c r="D11" s="9"/>
      <c r="E11" s="8" t="s">
        <v>22</v>
      </c>
      <c r="F11" s="9" t="s">
        <v>23</v>
      </c>
    </row>
    <row r="12" customFormat="false" ht="21.75" hidden="false" customHeight="true" outlineLevel="0" collapsed="false">
      <c r="B12" s="8" t="s">
        <v>24</v>
      </c>
      <c r="C12" s="9" t="s">
        <v>25</v>
      </c>
      <c r="D12" s="9"/>
      <c r="E12" s="8" t="s">
        <v>26</v>
      </c>
      <c r="F12" s="9" t="s">
        <v>27</v>
      </c>
    </row>
    <row r="13" customFormat="false" ht="21.75" hidden="false" customHeight="true" outlineLevel="0" collapsed="false">
      <c r="B13" s="8" t="s">
        <v>28</v>
      </c>
      <c r="C13" s="9" t="s">
        <v>29</v>
      </c>
      <c r="D13" s="9"/>
      <c r="E13" s="8" t="s">
        <v>30</v>
      </c>
      <c r="F13" s="9" t="s">
        <v>31</v>
      </c>
    </row>
    <row r="14" customFormat="false" ht="7.5" hidden="false" customHeight="true" outlineLevel="0" collapsed="false"/>
    <row r="15" customFormat="false" ht="25.5" hidden="false" customHeight="true" outlineLevel="0" collapsed="false">
      <c r="B15" s="10" t="s">
        <v>32</v>
      </c>
      <c r="C15" s="10"/>
      <c r="D15" s="11" t="s">
        <v>33</v>
      </c>
      <c r="E15" s="12" t="s">
        <v>34</v>
      </c>
      <c r="F15" s="12"/>
    </row>
    <row r="16" customFormat="false" ht="21.75" hidden="false" customHeight="true" outlineLevel="0" collapsed="false">
      <c r="B16" s="13" t="s">
        <v>35</v>
      </c>
      <c r="C16" s="13"/>
      <c r="D16" s="13"/>
      <c r="E16" s="13"/>
      <c r="F16" s="13"/>
    </row>
    <row r="17" customFormat="false" ht="19.5" hidden="false" customHeight="true" outlineLevel="0" collapsed="false">
      <c r="B17" s="14" t="s">
        <v>36</v>
      </c>
      <c r="C17" s="14"/>
      <c r="D17" s="15" t="s">
        <v>2</v>
      </c>
      <c r="E17" s="16"/>
      <c r="F17" s="16"/>
    </row>
    <row r="18" customFormat="false" ht="19.5" hidden="false" customHeight="true" outlineLevel="0" collapsed="false">
      <c r="B18" s="17" t="s">
        <v>37</v>
      </c>
      <c r="C18" s="17"/>
      <c r="D18" s="15" t="s">
        <v>2</v>
      </c>
      <c r="E18" s="18"/>
      <c r="F18" s="18"/>
    </row>
    <row r="19" customFormat="false" ht="19.5" hidden="false" customHeight="true" outlineLevel="0" collapsed="false">
      <c r="B19" s="14" t="s">
        <v>38</v>
      </c>
      <c r="C19" s="14"/>
      <c r="D19" s="19" t="s">
        <v>3</v>
      </c>
      <c r="E19" s="16" t="s">
        <v>39</v>
      </c>
      <c r="F19" s="16"/>
    </row>
    <row r="20" customFormat="false" ht="19.5" hidden="false" customHeight="true" outlineLevel="0" collapsed="false">
      <c r="B20" s="17" t="s">
        <v>40</v>
      </c>
      <c r="C20" s="17"/>
      <c r="D20" s="15" t="s">
        <v>2</v>
      </c>
      <c r="E20" s="18"/>
      <c r="F20" s="18"/>
    </row>
    <row r="21" customFormat="false" ht="19.5" hidden="false" customHeight="true" outlineLevel="0" collapsed="false">
      <c r="B21" s="14" t="s">
        <v>41</v>
      </c>
      <c r="C21" s="14"/>
      <c r="D21" s="15" t="s">
        <v>2</v>
      </c>
      <c r="E21" s="16"/>
      <c r="F21" s="16"/>
    </row>
    <row r="22" customFormat="false" ht="19.5" hidden="false" customHeight="true" outlineLevel="0" collapsed="false">
      <c r="B22" s="17" t="s">
        <v>42</v>
      </c>
      <c r="C22" s="17"/>
      <c r="D22" s="15" t="s">
        <v>2</v>
      </c>
      <c r="E22" s="18"/>
      <c r="F22" s="18"/>
    </row>
    <row r="23" customFormat="false" ht="19.5" hidden="false" customHeight="true" outlineLevel="0" collapsed="false">
      <c r="B23" s="14" t="s">
        <v>43</v>
      </c>
      <c r="C23" s="14"/>
      <c r="D23" s="15" t="s">
        <v>2</v>
      </c>
      <c r="E23" s="16"/>
      <c r="F23" s="16"/>
    </row>
    <row r="24" customFormat="false" ht="19.5" hidden="false" customHeight="true" outlineLevel="0" collapsed="false">
      <c r="B24" s="17" t="s">
        <v>44</v>
      </c>
      <c r="C24" s="17"/>
      <c r="D24" s="15" t="s">
        <v>2</v>
      </c>
      <c r="E24" s="18"/>
      <c r="F24" s="18"/>
    </row>
    <row r="25" customFormat="false" ht="19.5" hidden="false" customHeight="true" outlineLevel="0" collapsed="false">
      <c r="B25" s="14" t="s">
        <v>45</v>
      </c>
      <c r="C25" s="14"/>
      <c r="D25" s="15" t="s">
        <v>2</v>
      </c>
      <c r="E25" s="16"/>
      <c r="F25" s="16"/>
    </row>
    <row r="26" customFormat="false" ht="19.5" hidden="false" customHeight="true" outlineLevel="0" collapsed="false">
      <c r="B26" s="17" t="s">
        <v>46</v>
      </c>
      <c r="C26" s="17"/>
      <c r="D26" s="20" t="s">
        <v>4</v>
      </c>
      <c r="E26" s="18" t="s">
        <v>47</v>
      </c>
      <c r="F26" s="18"/>
    </row>
    <row r="27" customFormat="false" ht="19.5" hidden="false" customHeight="true" outlineLevel="0" collapsed="false">
      <c r="B27" s="14" t="s">
        <v>48</v>
      </c>
      <c r="C27" s="14"/>
      <c r="D27" s="15" t="s">
        <v>2</v>
      </c>
      <c r="E27" s="16"/>
      <c r="F27" s="16"/>
    </row>
    <row r="28" customFormat="false" ht="19.5" hidden="false" customHeight="true" outlineLevel="0" collapsed="false">
      <c r="B28" s="17" t="s">
        <v>49</v>
      </c>
      <c r="C28" s="17"/>
      <c r="D28" s="15" t="s">
        <v>2</v>
      </c>
      <c r="E28" s="18"/>
      <c r="F28" s="18"/>
    </row>
    <row r="29" customFormat="false" ht="19.5" hidden="false" customHeight="true" outlineLevel="0" collapsed="false">
      <c r="B29" s="14" t="s">
        <v>50</v>
      </c>
      <c r="C29" s="14"/>
      <c r="D29" s="15" t="s">
        <v>2</v>
      </c>
      <c r="E29" s="16"/>
      <c r="F29" s="16"/>
    </row>
    <row r="30" customFormat="false" ht="19.5" hidden="false" customHeight="true" outlineLevel="0" collapsed="false">
      <c r="B30" s="17" t="s">
        <v>51</v>
      </c>
      <c r="C30" s="17"/>
      <c r="D30" s="19" t="s">
        <v>3</v>
      </c>
      <c r="E30" s="18" t="s">
        <v>52</v>
      </c>
      <c r="F30" s="18"/>
    </row>
    <row r="31" customFormat="false" ht="19.5" hidden="false" customHeight="true" outlineLevel="0" collapsed="false">
      <c r="B31" s="14" t="s">
        <v>53</v>
      </c>
      <c r="C31" s="14"/>
      <c r="D31" s="15" t="s">
        <v>2</v>
      </c>
      <c r="E31" s="16"/>
      <c r="F31" s="16"/>
    </row>
    <row r="32" customFormat="false" ht="19.5" hidden="false" customHeight="true" outlineLevel="0" collapsed="false">
      <c r="B32" s="17" t="s">
        <v>54</v>
      </c>
      <c r="C32" s="17"/>
      <c r="D32" s="15" t="s">
        <v>2</v>
      </c>
      <c r="E32" s="18"/>
      <c r="F32" s="18"/>
    </row>
    <row r="33" customFormat="false" ht="19.5" hidden="false" customHeight="true" outlineLevel="0" collapsed="false">
      <c r="B33" s="14" t="s">
        <v>55</v>
      </c>
      <c r="C33" s="14"/>
      <c r="D33" s="15" t="s">
        <v>2</v>
      </c>
      <c r="E33" s="16"/>
      <c r="F33" s="16"/>
    </row>
    <row r="34" customFormat="false" ht="19.5" hidden="false" customHeight="true" outlineLevel="0" collapsed="false">
      <c r="B34" s="17" t="s">
        <v>56</v>
      </c>
      <c r="C34" s="17"/>
      <c r="D34" s="15" t="s">
        <v>2</v>
      </c>
      <c r="E34" s="18"/>
      <c r="F34" s="18"/>
    </row>
    <row r="35" customFormat="false" ht="19.5" hidden="false" customHeight="true" outlineLevel="0" collapsed="false">
      <c r="B35" s="14" t="s">
        <v>57</v>
      </c>
      <c r="C35" s="14"/>
      <c r="D35" s="15" t="s">
        <v>2</v>
      </c>
      <c r="E35" s="16"/>
      <c r="F35" s="16"/>
    </row>
    <row r="36" customFormat="false" ht="21.75" hidden="false" customHeight="true" outlineLevel="0" collapsed="false">
      <c r="B36" s="7" t="s">
        <v>58</v>
      </c>
      <c r="C36" s="7"/>
      <c r="D36" s="7"/>
      <c r="E36" s="7"/>
      <c r="F36" s="7"/>
    </row>
    <row r="37" customFormat="false" ht="19.5" hidden="false" customHeight="true" outlineLevel="0" collapsed="false">
      <c r="B37" s="14" t="s">
        <v>59</v>
      </c>
      <c r="C37" s="14"/>
      <c r="D37" s="15" t="s">
        <v>2</v>
      </c>
      <c r="E37" s="16" t="s">
        <v>60</v>
      </c>
      <c r="F37" s="16"/>
    </row>
    <row r="38" customFormat="false" ht="19.5" hidden="false" customHeight="true" outlineLevel="0" collapsed="false">
      <c r="B38" s="17" t="s">
        <v>61</v>
      </c>
      <c r="C38" s="17"/>
      <c r="D38" s="15" t="s">
        <v>2</v>
      </c>
      <c r="E38" s="18" t="s">
        <v>60</v>
      </c>
      <c r="F38" s="18"/>
    </row>
    <row r="39" customFormat="false" ht="19.5" hidden="false" customHeight="true" outlineLevel="0" collapsed="false">
      <c r="B39" s="14" t="s">
        <v>62</v>
      </c>
      <c r="C39" s="14"/>
      <c r="D39" s="19" t="s">
        <v>3</v>
      </c>
      <c r="E39" s="16" t="s">
        <v>63</v>
      </c>
      <c r="F39" s="16"/>
    </row>
    <row r="40" customFormat="false" ht="19.5" hidden="false" customHeight="true" outlineLevel="0" collapsed="false">
      <c r="B40" s="17" t="s">
        <v>64</v>
      </c>
      <c r="C40" s="17"/>
      <c r="D40" s="19" t="s">
        <v>3</v>
      </c>
      <c r="E40" s="18" t="s">
        <v>65</v>
      </c>
      <c r="F40" s="18"/>
    </row>
    <row r="41" customFormat="false" ht="19.5" hidden="false" customHeight="true" outlineLevel="0" collapsed="false">
      <c r="B41" s="14" t="s">
        <v>66</v>
      </c>
      <c r="C41" s="14"/>
      <c r="D41" s="15" t="s">
        <v>2</v>
      </c>
      <c r="E41" s="16"/>
      <c r="F41" s="16"/>
    </row>
    <row r="42" customFormat="false" ht="19.5" hidden="false" customHeight="true" outlineLevel="0" collapsed="false">
      <c r="B42" s="17" t="s">
        <v>67</v>
      </c>
      <c r="C42" s="17"/>
      <c r="D42" s="15" t="s">
        <v>2</v>
      </c>
      <c r="E42" s="18"/>
      <c r="F42" s="18"/>
    </row>
    <row r="43" customFormat="false" ht="19.5" hidden="false" customHeight="true" outlineLevel="0" collapsed="false">
      <c r="B43" s="14" t="s">
        <v>68</v>
      </c>
      <c r="C43" s="14"/>
      <c r="D43" s="15" t="s">
        <v>2</v>
      </c>
      <c r="E43" s="16"/>
      <c r="F43" s="16"/>
    </row>
    <row r="44" customFormat="false" ht="19.5" hidden="false" customHeight="true" outlineLevel="0" collapsed="false">
      <c r="B44" s="17" t="s">
        <v>69</v>
      </c>
      <c r="C44" s="17"/>
      <c r="D44" s="15" t="s">
        <v>2</v>
      </c>
      <c r="E44" s="18"/>
      <c r="F44" s="18"/>
    </row>
    <row r="45" customFormat="false" ht="19.5" hidden="false" customHeight="true" outlineLevel="0" collapsed="false">
      <c r="B45" s="14" t="s">
        <v>70</v>
      </c>
      <c r="C45" s="14"/>
      <c r="D45" s="15" t="s">
        <v>2</v>
      </c>
      <c r="E45" s="16" t="s">
        <v>71</v>
      </c>
      <c r="F45" s="16"/>
    </row>
    <row r="46" customFormat="false" ht="19.5" hidden="false" customHeight="true" outlineLevel="0" collapsed="false">
      <c r="B46" s="17" t="s">
        <v>72</v>
      </c>
      <c r="C46" s="17"/>
      <c r="D46" s="15" t="s">
        <v>2</v>
      </c>
      <c r="E46" s="18" t="s">
        <v>73</v>
      </c>
      <c r="F46" s="18"/>
    </row>
    <row r="47" customFormat="false" ht="21.75" hidden="false" customHeight="true" outlineLevel="0" collapsed="false">
      <c r="B47" s="13" t="s">
        <v>74</v>
      </c>
      <c r="C47" s="13"/>
      <c r="D47" s="13"/>
      <c r="E47" s="13"/>
      <c r="F47" s="13"/>
    </row>
    <row r="48" customFormat="false" ht="19.5" hidden="false" customHeight="true" outlineLevel="0" collapsed="false">
      <c r="B48" s="17" t="s">
        <v>75</v>
      </c>
      <c r="C48" s="17"/>
      <c r="D48" s="15" t="s">
        <v>2</v>
      </c>
      <c r="E48" s="18" t="s">
        <v>76</v>
      </c>
      <c r="F48" s="18"/>
    </row>
    <row r="49" customFormat="false" ht="19.5" hidden="false" customHeight="true" outlineLevel="0" collapsed="false">
      <c r="B49" s="14" t="s">
        <v>77</v>
      </c>
      <c r="C49" s="14"/>
      <c r="D49" s="15" t="s">
        <v>2</v>
      </c>
      <c r="E49" s="16" t="s">
        <v>78</v>
      </c>
      <c r="F49" s="16"/>
    </row>
    <row r="50" customFormat="false" ht="19.5" hidden="false" customHeight="true" outlineLevel="0" collapsed="false">
      <c r="B50" s="17" t="s">
        <v>79</v>
      </c>
      <c r="C50" s="17"/>
      <c r="D50" s="15" t="s">
        <v>2</v>
      </c>
      <c r="E50" s="18"/>
      <c r="F50" s="18"/>
    </row>
    <row r="51" customFormat="false" ht="19.5" hidden="false" customHeight="true" outlineLevel="0" collapsed="false">
      <c r="B51" s="14" t="s">
        <v>80</v>
      </c>
      <c r="C51" s="14"/>
      <c r="D51" s="19" t="s">
        <v>3</v>
      </c>
      <c r="E51" s="16" t="s">
        <v>81</v>
      </c>
      <c r="F51" s="16"/>
    </row>
    <row r="52" customFormat="false" ht="19.5" hidden="false" customHeight="true" outlineLevel="0" collapsed="false">
      <c r="B52" s="17" t="s">
        <v>82</v>
      </c>
      <c r="C52" s="17"/>
      <c r="D52" s="15" t="s">
        <v>2</v>
      </c>
      <c r="E52" s="18" t="s">
        <v>83</v>
      </c>
      <c r="F52" s="18"/>
    </row>
    <row r="53" customFormat="false" ht="19.5" hidden="false" customHeight="true" outlineLevel="0" collapsed="false">
      <c r="B53" s="14" t="s">
        <v>84</v>
      </c>
      <c r="C53" s="14"/>
      <c r="D53" s="21" t="s">
        <v>6</v>
      </c>
      <c r="E53" s="16" t="s">
        <v>85</v>
      </c>
      <c r="F53" s="16"/>
    </row>
    <row r="54" customFormat="false" ht="19.5" hidden="false" customHeight="true" outlineLevel="0" collapsed="false">
      <c r="B54" s="17" t="s">
        <v>86</v>
      </c>
      <c r="C54" s="17"/>
      <c r="D54" s="21" t="s">
        <v>6</v>
      </c>
      <c r="E54" s="18" t="s">
        <v>87</v>
      </c>
      <c r="F54" s="18"/>
    </row>
    <row r="55" customFormat="false" ht="19.5" hidden="false" customHeight="true" outlineLevel="0" collapsed="false">
      <c r="B55" s="14" t="s">
        <v>88</v>
      </c>
      <c r="C55" s="14"/>
      <c r="D55" s="15" t="s">
        <v>2</v>
      </c>
      <c r="E55" s="16" t="s">
        <v>89</v>
      </c>
      <c r="F55" s="16"/>
    </row>
    <row r="56" customFormat="false" ht="21.75" hidden="false" customHeight="true" outlineLevel="0" collapsed="false">
      <c r="B56" s="7" t="s">
        <v>90</v>
      </c>
      <c r="C56" s="7"/>
      <c r="D56" s="7"/>
      <c r="E56" s="7"/>
      <c r="F56" s="7"/>
    </row>
    <row r="57" customFormat="false" ht="19.5" hidden="false" customHeight="true" outlineLevel="0" collapsed="false">
      <c r="B57" s="14" t="s">
        <v>91</v>
      </c>
      <c r="C57" s="14"/>
      <c r="D57" s="15" t="s">
        <v>2</v>
      </c>
      <c r="E57" s="16"/>
      <c r="F57" s="16"/>
    </row>
    <row r="58" customFormat="false" ht="19.5" hidden="false" customHeight="true" outlineLevel="0" collapsed="false">
      <c r="B58" s="17" t="s">
        <v>92</v>
      </c>
      <c r="C58" s="17"/>
      <c r="D58" s="15" t="s">
        <v>2</v>
      </c>
      <c r="E58" s="18"/>
      <c r="F58" s="18"/>
    </row>
    <row r="59" customFormat="false" ht="19.5" hidden="false" customHeight="true" outlineLevel="0" collapsed="false">
      <c r="B59" s="14" t="s">
        <v>93</v>
      </c>
      <c r="C59" s="14"/>
      <c r="D59" s="15" t="s">
        <v>2</v>
      </c>
      <c r="E59" s="16"/>
      <c r="F59" s="16"/>
    </row>
    <row r="60" customFormat="false" ht="19.5" hidden="false" customHeight="true" outlineLevel="0" collapsed="false">
      <c r="B60" s="17" t="s">
        <v>94</v>
      </c>
      <c r="C60" s="17"/>
      <c r="D60" s="15" t="s">
        <v>2</v>
      </c>
      <c r="E60" s="18"/>
      <c r="F60" s="18"/>
    </row>
    <row r="61" customFormat="false" ht="19.5" hidden="false" customHeight="true" outlineLevel="0" collapsed="false">
      <c r="B61" s="14" t="s">
        <v>95</v>
      </c>
      <c r="C61" s="14"/>
      <c r="D61" s="15" t="s">
        <v>2</v>
      </c>
      <c r="E61" s="16"/>
      <c r="F61" s="16"/>
    </row>
    <row r="62" customFormat="false" ht="19.5" hidden="false" customHeight="true" outlineLevel="0" collapsed="false">
      <c r="B62" s="17" t="s">
        <v>96</v>
      </c>
      <c r="C62" s="17"/>
      <c r="D62" s="15" t="s">
        <v>2</v>
      </c>
      <c r="E62" s="18"/>
      <c r="F62" s="18"/>
    </row>
    <row r="63" customFormat="false" ht="19.5" hidden="false" customHeight="true" outlineLevel="0" collapsed="false">
      <c r="B63" s="14" t="s">
        <v>97</v>
      </c>
      <c r="C63" s="14"/>
      <c r="D63" s="15" t="s">
        <v>2</v>
      </c>
      <c r="E63" s="16"/>
      <c r="F63" s="16"/>
    </row>
    <row r="64" customFormat="false" ht="19.5" hidden="false" customHeight="true" outlineLevel="0" collapsed="false">
      <c r="B64" s="17" t="s">
        <v>98</v>
      </c>
      <c r="C64" s="17"/>
      <c r="D64" s="15" t="s">
        <v>2</v>
      </c>
      <c r="E64" s="18"/>
      <c r="F64" s="18"/>
    </row>
    <row r="65" customFormat="false" ht="19.5" hidden="false" customHeight="true" outlineLevel="0" collapsed="false">
      <c r="B65" s="14" t="s">
        <v>99</v>
      </c>
      <c r="C65" s="14"/>
      <c r="D65" s="15" t="s">
        <v>2</v>
      </c>
      <c r="E65" s="16"/>
      <c r="F65" s="16"/>
    </row>
    <row r="66" customFormat="false" ht="19.5" hidden="false" customHeight="true" outlineLevel="0" collapsed="false">
      <c r="B66" s="17" t="s">
        <v>100</v>
      </c>
      <c r="C66" s="17"/>
      <c r="D66" s="15" t="s">
        <v>2</v>
      </c>
      <c r="E66" s="18"/>
      <c r="F66" s="18"/>
    </row>
    <row r="67" customFormat="false" ht="19.5" hidden="false" customHeight="true" outlineLevel="0" collapsed="false">
      <c r="B67" s="14" t="s">
        <v>101</v>
      </c>
      <c r="C67" s="14"/>
      <c r="D67" s="15" t="s">
        <v>2</v>
      </c>
      <c r="E67" s="16" t="s">
        <v>102</v>
      </c>
      <c r="F67" s="16"/>
    </row>
    <row r="68" customFormat="false" ht="19.5" hidden="false" customHeight="true" outlineLevel="0" collapsed="false">
      <c r="B68" s="17" t="s">
        <v>103</v>
      </c>
      <c r="C68" s="17"/>
      <c r="D68" s="15" t="s">
        <v>2</v>
      </c>
      <c r="E68" s="18"/>
      <c r="F68" s="18"/>
    </row>
    <row r="69" customFormat="false" ht="19.5" hidden="false" customHeight="true" outlineLevel="0" collapsed="false">
      <c r="B69" s="14" t="s">
        <v>104</v>
      </c>
      <c r="C69" s="14"/>
      <c r="D69" s="15" t="s">
        <v>2</v>
      </c>
      <c r="E69" s="16" t="s">
        <v>105</v>
      </c>
      <c r="F69" s="16"/>
    </row>
    <row r="70" customFormat="false" ht="19.5" hidden="false" customHeight="true" outlineLevel="0" collapsed="false">
      <c r="B70" s="17" t="s">
        <v>106</v>
      </c>
      <c r="C70" s="17"/>
      <c r="D70" s="15" t="s">
        <v>2</v>
      </c>
      <c r="E70" s="18"/>
      <c r="F70" s="18"/>
    </row>
    <row r="71" customFormat="false" ht="19.5" hidden="false" customHeight="true" outlineLevel="0" collapsed="false">
      <c r="B71" s="14" t="s">
        <v>107</v>
      </c>
      <c r="C71" s="14"/>
      <c r="D71" s="15" t="s">
        <v>2</v>
      </c>
      <c r="E71" s="16"/>
      <c r="F71" s="16"/>
    </row>
    <row r="72" customFormat="false" ht="19.5" hidden="false" customHeight="true" outlineLevel="0" collapsed="false">
      <c r="B72" s="17" t="s">
        <v>108</v>
      </c>
      <c r="C72" s="17"/>
      <c r="D72" s="15" t="s">
        <v>2</v>
      </c>
      <c r="E72" s="18" t="s">
        <v>109</v>
      </c>
      <c r="F72" s="18"/>
    </row>
    <row r="73" customFormat="false" ht="19.5" hidden="false" customHeight="true" outlineLevel="0" collapsed="false">
      <c r="B73" s="14" t="s">
        <v>110</v>
      </c>
      <c r="C73" s="14"/>
      <c r="D73" s="15" t="s">
        <v>2</v>
      </c>
      <c r="E73" s="16"/>
      <c r="F73" s="16"/>
    </row>
    <row r="74" customFormat="false" ht="19.5" hidden="false" customHeight="true" outlineLevel="0" collapsed="false">
      <c r="B74" s="17" t="s">
        <v>111</v>
      </c>
      <c r="C74" s="17"/>
      <c r="D74" s="15" t="s">
        <v>2</v>
      </c>
      <c r="E74" s="18"/>
      <c r="F74" s="18"/>
    </row>
    <row r="75" customFormat="false" ht="21.75" hidden="false" customHeight="true" outlineLevel="0" collapsed="false">
      <c r="B75" s="13" t="s">
        <v>112</v>
      </c>
      <c r="C75" s="13"/>
      <c r="D75" s="13"/>
      <c r="E75" s="13"/>
      <c r="F75" s="13"/>
    </row>
    <row r="76" customFormat="false" ht="19.5" hidden="false" customHeight="true" outlineLevel="0" collapsed="false">
      <c r="B76" s="17" t="s">
        <v>113</v>
      </c>
      <c r="C76" s="17"/>
      <c r="D76" s="15" t="s">
        <v>2</v>
      </c>
      <c r="E76" s="18"/>
      <c r="F76" s="18"/>
    </row>
    <row r="77" customFormat="false" ht="19.5" hidden="false" customHeight="true" outlineLevel="0" collapsed="false">
      <c r="B77" s="14" t="s">
        <v>114</v>
      </c>
      <c r="C77" s="14"/>
      <c r="D77" s="15" t="s">
        <v>2</v>
      </c>
      <c r="E77" s="16"/>
      <c r="F77" s="16"/>
    </row>
    <row r="78" customFormat="false" ht="19.5" hidden="false" customHeight="true" outlineLevel="0" collapsed="false">
      <c r="B78" s="17" t="s">
        <v>115</v>
      </c>
      <c r="C78" s="17"/>
      <c r="D78" s="15" t="s">
        <v>2</v>
      </c>
      <c r="E78" s="18"/>
      <c r="F78" s="18"/>
    </row>
    <row r="79" customFormat="false" ht="19.5" hidden="false" customHeight="true" outlineLevel="0" collapsed="false">
      <c r="B79" s="14" t="s">
        <v>116</v>
      </c>
      <c r="C79" s="14"/>
      <c r="D79" s="15" t="s">
        <v>2</v>
      </c>
      <c r="E79" s="16"/>
      <c r="F79" s="16"/>
    </row>
    <row r="80" customFormat="false" ht="19.5" hidden="false" customHeight="true" outlineLevel="0" collapsed="false">
      <c r="B80" s="17" t="s">
        <v>117</v>
      </c>
      <c r="C80" s="17"/>
      <c r="D80" s="19" t="s">
        <v>3</v>
      </c>
      <c r="E80" s="18" t="s">
        <v>118</v>
      </c>
      <c r="F80" s="18"/>
    </row>
    <row r="81" customFormat="false" ht="19.5" hidden="false" customHeight="true" outlineLevel="0" collapsed="false">
      <c r="B81" s="14" t="s">
        <v>119</v>
      </c>
      <c r="C81" s="14"/>
      <c r="D81" s="15" t="s">
        <v>2</v>
      </c>
      <c r="E81" s="16"/>
      <c r="F81" s="16"/>
    </row>
    <row r="82" customFormat="false" ht="19.5" hidden="false" customHeight="true" outlineLevel="0" collapsed="false">
      <c r="B82" s="17" t="s">
        <v>120</v>
      </c>
      <c r="C82" s="17"/>
      <c r="D82" s="15" t="s">
        <v>2</v>
      </c>
      <c r="E82" s="18"/>
      <c r="F82" s="18"/>
    </row>
    <row r="83" customFormat="false" ht="19.5" hidden="false" customHeight="true" outlineLevel="0" collapsed="false">
      <c r="B83" s="14" t="s">
        <v>121</v>
      </c>
      <c r="C83" s="14"/>
      <c r="D83" s="15" t="s">
        <v>2</v>
      </c>
      <c r="E83" s="16"/>
      <c r="F83" s="16"/>
    </row>
    <row r="84" customFormat="false" ht="19.5" hidden="false" customHeight="true" outlineLevel="0" collapsed="false">
      <c r="B84" s="17" t="s">
        <v>122</v>
      </c>
      <c r="C84" s="17"/>
      <c r="D84" s="15" t="s">
        <v>2</v>
      </c>
      <c r="E84" s="18" t="s">
        <v>123</v>
      </c>
      <c r="F84" s="18"/>
    </row>
    <row r="85" customFormat="false" ht="19.5" hidden="false" customHeight="true" outlineLevel="0" collapsed="false">
      <c r="B85" s="14" t="s">
        <v>124</v>
      </c>
      <c r="C85" s="14"/>
      <c r="D85" s="15" t="s">
        <v>2</v>
      </c>
      <c r="E85" s="16" t="s">
        <v>125</v>
      </c>
      <c r="F85" s="16"/>
    </row>
    <row r="86" customFormat="false" ht="19.5" hidden="false" customHeight="true" outlineLevel="0" collapsed="false">
      <c r="B86" s="17" t="s">
        <v>126</v>
      </c>
      <c r="C86" s="17"/>
      <c r="D86" s="15" t="s">
        <v>2</v>
      </c>
      <c r="E86" s="18"/>
      <c r="F86" s="18"/>
    </row>
    <row r="87" customFormat="false" ht="19.5" hidden="false" customHeight="true" outlineLevel="0" collapsed="false">
      <c r="B87" s="14" t="s">
        <v>127</v>
      </c>
      <c r="C87" s="14"/>
      <c r="D87" s="19" t="s">
        <v>3</v>
      </c>
      <c r="E87" s="16" t="s">
        <v>128</v>
      </c>
      <c r="F87" s="16"/>
    </row>
    <row r="88" customFormat="false" ht="19.5" hidden="false" customHeight="true" outlineLevel="0" collapsed="false">
      <c r="B88" s="17" t="s">
        <v>129</v>
      </c>
      <c r="C88" s="17"/>
      <c r="D88" s="21" t="s">
        <v>6</v>
      </c>
      <c r="E88" s="18" t="s">
        <v>130</v>
      </c>
      <c r="F88" s="18"/>
    </row>
    <row r="89" customFormat="false" ht="19.5" hidden="false" customHeight="true" outlineLevel="0" collapsed="false">
      <c r="B89" s="14" t="s">
        <v>131</v>
      </c>
      <c r="C89" s="14"/>
      <c r="D89" s="15" t="s">
        <v>2</v>
      </c>
      <c r="E89" s="16" t="s">
        <v>132</v>
      </c>
      <c r="F89" s="16"/>
    </row>
    <row r="90" customFormat="false" ht="19.5" hidden="false" customHeight="true" outlineLevel="0" collapsed="false">
      <c r="B90" s="17" t="s">
        <v>133</v>
      </c>
      <c r="C90" s="17"/>
      <c r="D90" s="15" t="s">
        <v>2</v>
      </c>
      <c r="E90" s="18" t="s">
        <v>134</v>
      </c>
      <c r="F90" s="18"/>
    </row>
    <row r="91" customFormat="false" ht="19.5" hidden="false" customHeight="true" outlineLevel="0" collapsed="false">
      <c r="B91" s="14" t="s">
        <v>135</v>
      </c>
      <c r="C91" s="14"/>
      <c r="D91" s="15" t="s">
        <v>2</v>
      </c>
      <c r="E91" s="16"/>
      <c r="F91" s="16"/>
    </row>
    <row r="92" customFormat="false" ht="19.5" hidden="false" customHeight="true" outlineLevel="0" collapsed="false">
      <c r="B92" s="17" t="s">
        <v>136</v>
      </c>
      <c r="C92" s="17"/>
      <c r="D92" s="15" t="s">
        <v>2</v>
      </c>
      <c r="E92" s="18"/>
      <c r="F92" s="18"/>
    </row>
    <row r="93" customFormat="false" ht="21.75" hidden="false" customHeight="true" outlineLevel="0" collapsed="false">
      <c r="B93" s="7" t="s">
        <v>137</v>
      </c>
      <c r="C93" s="7"/>
      <c r="D93" s="7"/>
      <c r="E93" s="7"/>
      <c r="F93" s="7"/>
    </row>
    <row r="94" customFormat="false" ht="19.5" hidden="false" customHeight="true" outlineLevel="0" collapsed="false">
      <c r="B94" s="17" t="s">
        <v>138</v>
      </c>
      <c r="C94" s="17"/>
      <c r="D94" s="15" t="s">
        <v>2</v>
      </c>
      <c r="E94" s="18"/>
      <c r="F94" s="18"/>
    </row>
    <row r="95" customFormat="false" ht="19.5" hidden="false" customHeight="true" outlineLevel="0" collapsed="false">
      <c r="B95" s="14" t="s">
        <v>139</v>
      </c>
      <c r="C95" s="14"/>
      <c r="D95" s="15" t="s">
        <v>2</v>
      </c>
      <c r="E95" s="16"/>
      <c r="F95" s="16"/>
    </row>
    <row r="96" customFormat="false" ht="19.5" hidden="false" customHeight="true" outlineLevel="0" collapsed="false">
      <c r="B96" s="17" t="s">
        <v>140</v>
      </c>
      <c r="C96" s="17"/>
      <c r="D96" s="15" t="s">
        <v>2</v>
      </c>
      <c r="E96" s="18"/>
      <c r="F96" s="18"/>
    </row>
    <row r="97" customFormat="false" ht="19.5" hidden="false" customHeight="true" outlineLevel="0" collapsed="false">
      <c r="B97" s="14" t="s">
        <v>141</v>
      </c>
      <c r="C97" s="14"/>
      <c r="D97" s="15" t="s">
        <v>2</v>
      </c>
      <c r="E97" s="16"/>
      <c r="F97" s="16"/>
    </row>
    <row r="98" customFormat="false" ht="19.5" hidden="false" customHeight="true" outlineLevel="0" collapsed="false">
      <c r="B98" s="17" t="s">
        <v>142</v>
      </c>
      <c r="C98" s="17"/>
      <c r="D98" s="19" t="s">
        <v>3</v>
      </c>
      <c r="E98" s="18" t="s">
        <v>143</v>
      </c>
      <c r="F98" s="18"/>
    </row>
    <row r="99" customFormat="false" ht="19.5" hidden="false" customHeight="true" outlineLevel="0" collapsed="false">
      <c r="B99" s="14" t="s">
        <v>144</v>
      </c>
      <c r="C99" s="14"/>
      <c r="D99" s="15" t="s">
        <v>2</v>
      </c>
      <c r="E99" s="16"/>
      <c r="F99" s="16"/>
    </row>
    <row r="100" customFormat="false" ht="19.5" hidden="false" customHeight="true" outlineLevel="0" collapsed="false">
      <c r="B100" s="17" t="s">
        <v>145</v>
      </c>
      <c r="C100" s="17"/>
      <c r="D100" s="15" t="s">
        <v>2</v>
      </c>
      <c r="E100" s="18"/>
      <c r="F100" s="18"/>
    </row>
    <row r="101" customFormat="false" ht="19.5" hidden="false" customHeight="true" outlineLevel="0" collapsed="false">
      <c r="B101" s="14" t="s">
        <v>146</v>
      </c>
      <c r="C101" s="14"/>
      <c r="D101" s="15" t="s">
        <v>2</v>
      </c>
      <c r="E101" s="16"/>
      <c r="F101" s="16"/>
    </row>
    <row r="102" customFormat="false" ht="19.5" hidden="false" customHeight="true" outlineLevel="0" collapsed="false">
      <c r="B102" s="17" t="s">
        <v>147</v>
      </c>
      <c r="C102" s="17"/>
      <c r="D102" s="15" t="s">
        <v>2</v>
      </c>
      <c r="E102" s="18" t="s">
        <v>148</v>
      </c>
      <c r="F102" s="18"/>
    </row>
    <row r="103" customFormat="false" ht="19.5" hidden="false" customHeight="true" outlineLevel="0" collapsed="false">
      <c r="B103" s="14" t="s">
        <v>149</v>
      </c>
      <c r="C103" s="14"/>
      <c r="D103" s="15" t="s">
        <v>2</v>
      </c>
      <c r="E103" s="16"/>
      <c r="F103" s="16"/>
    </row>
    <row r="104" customFormat="false" ht="19.5" hidden="false" customHeight="true" outlineLevel="0" collapsed="false">
      <c r="B104" s="17" t="s">
        <v>150</v>
      </c>
      <c r="C104" s="17"/>
      <c r="D104" s="21" t="s">
        <v>6</v>
      </c>
      <c r="E104" s="18" t="s">
        <v>151</v>
      </c>
      <c r="F104" s="18"/>
    </row>
    <row r="105" customFormat="false" ht="19.5" hidden="false" customHeight="true" outlineLevel="0" collapsed="false">
      <c r="B105" s="14" t="s">
        <v>152</v>
      </c>
      <c r="C105" s="14"/>
      <c r="D105" s="15" t="s">
        <v>2</v>
      </c>
      <c r="E105" s="16" t="s">
        <v>153</v>
      </c>
      <c r="F105" s="16"/>
    </row>
    <row r="106" customFormat="false" ht="19.5" hidden="false" customHeight="true" outlineLevel="0" collapsed="false">
      <c r="B106" s="17" t="s">
        <v>154</v>
      </c>
      <c r="C106" s="17"/>
      <c r="D106" s="15" t="s">
        <v>2</v>
      </c>
      <c r="E106" s="18" t="s">
        <v>155</v>
      </c>
      <c r="F106" s="18"/>
    </row>
    <row r="107" customFormat="false" ht="21.75" hidden="false" customHeight="true" outlineLevel="0" collapsed="false">
      <c r="B107" s="13" t="s">
        <v>156</v>
      </c>
      <c r="C107" s="13"/>
      <c r="D107" s="13"/>
      <c r="E107" s="13"/>
      <c r="F107" s="13"/>
    </row>
    <row r="108" customFormat="false" ht="19.5" hidden="false" customHeight="true" outlineLevel="0" collapsed="false">
      <c r="B108" s="17" t="s">
        <v>157</v>
      </c>
      <c r="C108" s="17"/>
      <c r="D108" s="15" t="s">
        <v>2</v>
      </c>
      <c r="E108" s="18" t="s">
        <v>158</v>
      </c>
      <c r="F108" s="18"/>
    </row>
    <row r="109" customFormat="false" ht="19.5" hidden="false" customHeight="true" outlineLevel="0" collapsed="false">
      <c r="B109" s="14" t="s">
        <v>159</v>
      </c>
      <c r="C109" s="14"/>
      <c r="D109" s="15" t="s">
        <v>2</v>
      </c>
      <c r="E109" s="16" t="s">
        <v>160</v>
      </c>
      <c r="F109" s="16"/>
    </row>
    <row r="110" customFormat="false" ht="19.5" hidden="false" customHeight="true" outlineLevel="0" collapsed="false">
      <c r="B110" s="17" t="s">
        <v>161</v>
      </c>
      <c r="C110" s="17"/>
      <c r="D110" s="21" t="s">
        <v>6</v>
      </c>
      <c r="E110" s="18" t="s">
        <v>162</v>
      </c>
      <c r="F110" s="18"/>
    </row>
    <row r="111" customFormat="false" ht="19.5" hidden="false" customHeight="true" outlineLevel="0" collapsed="false">
      <c r="B111" s="14" t="s">
        <v>163</v>
      </c>
      <c r="C111" s="14"/>
      <c r="D111" s="15" t="s">
        <v>2</v>
      </c>
      <c r="E111" s="16" t="s">
        <v>164</v>
      </c>
      <c r="F111" s="16"/>
    </row>
    <row r="112" customFormat="false" ht="19.5" hidden="false" customHeight="true" outlineLevel="0" collapsed="false">
      <c r="B112" s="17" t="s">
        <v>165</v>
      </c>
      <c r="C112" s="17"/>
      <c r="D112" s="21" t="s">
        <v>6</v>
      </c>
      <c r="E112" s="18" t="s">
        <v>166</v>
      </c>
      <c r="F112" s="18"/>
    </row>
    <row r="113" customFormat="false" ht="19.5" hidden="false" customHeight="true" outlineLevel="0" collapsed="false">
      <c r="B113" s="14" t="s">
        <v>167</v>
      </c>
      <c r="C113" s="14"/>
      <c r="D113" s="15" t="s">
        <v>2</v>
      </c>
      <c r="E113" s="16" t="s">
        <v>168</v>
      </c>
      <c r="F113" s="16"/>
    </row>
    <row r="114" customFormat="false" ht="19.5" hidden="false" customHeight="true" outlineLevel="0" collapsed="false">
      <c r="B114" s="17" t="s">
        <v>169</v>
      </c>
      <c r="C114" s="17"/>
      <c r="D114" s="15" t="s">
        <v>2</v>
      </c>
      <c r="E114" s="18" t="s">
        <v>170</v>
      </c>
      <c r="F114" s="18"/>
    </row>
    <row r="115" customFormat="false" ht="19.5" hidden="false" customHeight="true" outlineLevel="0" collapsed="false">
      <c r="B115" s="14" t="s">
        <v>171</v>
      </c>
      <c r="C115" s="14"/>
      <c r="D115" s="15" t="s">
        <v>2</v>
      </c>
      <c r="E115" s="16" t="s">
        <v>172</v>
      </c>
      <c r="F115" s="16"/>
    </row>
    <row r="116" customFormat="false" ht="7.5" hidden="false" customHeight="true" outlineLevel="0" collapsed="false"/>
    <row r="117" customFormat="false" ht="21.75" hidden="false" customHeight="true" outlineLevel="0" collapsed="false">
      <c r="B117" s="7" t="s">
        <v>173</v>
      </c>
      <c r="C117" s="7"/>
      <c r="D117" s="7"/>
      <c r="E117" s="7"/>
      <c r="F117" s="7"/>
    </row>
    <row r="118" customFormat="false" ht="21.75" hidden="false" customHeight="true" outlineLevel="0" collapsed="false">
      <c r="B118" s="12" t="s">
        <v>174</v>
      </c>
      <c r="C118" s="12"/>
      <c r="D118" s="11" t="s">
        <v>175</v>
      </c>
      <c r="E118" s="10" t="s">
        <v>176</v>
      </c>
      <c r="F118" s="10"/>
    </row>
    <row r="119" customFormat="false" ht="21.75" hidden="false" customHeight="true" outlineLevel="0" collapsed="false">
      <c r="B119" s="22" t="s">
        <v>177</v>
      </c>
      <c r="C119" s="22"/>
      <c r="D119" s="23" t="n">
        <f aca="false">COUNTA(D17:D115)-COUNTIF(D17:D115,"")</f>
        <v>87</v>
      </c>
      <c r="E119" s="24" t="s">
        <v>178</v>
      </c>
      <c r="F119" s="24"/>
    </row>
    <row r="120" customFormat="false" ht="21.75" hidden="false" customHeight="true" outlineLevel="0" collapsed="false">
      <c r="B120" s="25" t="s">
        <v>2</v>
      </c>
      <c r="C120" s="25"/>
      <c r="D120" s="26" t="n">
        <f aca="false">COUNTIF(D17:D115,"*Bon*")</f>
        <v>78</v>
      </c>
      <c r="E120" s="24" t="s">
        <v>179</v>
      </c>
      <c r="F120" s="24"/>
    </row>
    <row r="121" customFormat="false" ht="21.75" hidden="false" customHeight="true" outlineLevel="0" collapsed="false">
      <c r="B121" s="27" t="s">
        <v>3</v>
      </c>
      <c r="C121" s="27"/>
      <c r="D121" s="28" t="n">
        <f aca="false">COUNTIF(D17:D115,"*surveiller*")</f>
        <v>8</v>
      </c>
      <c r="E121" s="24" t="s">
        <v>180</v>
      </c>
      <c r="F121" s="24"/>
    </row>
    <row r="122" customFormat="false" ht="21.75" hidden="false" customHeight="true" outlineLevel="0" collapsed="false">
      <c r="B122" s="29" t="s">
        <v>181</v>
      </c>
      <c r="C122" s="29"/>
      <c r="D122" s="30" t="n">
        <f aca="false">COUNTIF(D17:D115,"*Défaut*")+COUNTIF(D17:D115,"*parer*")</f>
        <v>1</v>
      </c>
      <c r="E122" s="24" t="s">
        <v>182</v>
      </c>
      <c r="F122" s="24"/>
    </row>
    <row r="123" customFormat="false" ht="21.75" hidden="false" customHeight="true" outlineLevel="0" collapsed="false">
      <c r="B123" s="31" t="s">
        <v>183</v>
      </c>
      <c r="C123" s="31"/>
      <c r="D123" s="32" t="n">
        <f aca="false">COUNTIF(D17:D115,"*N/A*")</f>
        <v>6</v>
      </c>
      <c r="E123" s="24" t="s">
        <v>184</v>
      </c>
      <c r="F123" s="24"/>
    </row>
    <row r="124" customFormat="false" ht="21.75" hidden="false" customHeight="true" outlineLevel="0" collapsed="false">
      <c r="B124" s="33" t="s">
        <v>185</v>
      </c>
      <c r="C124" s="33"/>
      <c r="D124" s="34" t="n">
        <f aca="false">IFERROR(COUNTIF(D17:D115,"*Bon*")/(COUNTA(D17:D115)-COUNTIF(D17:D115,"*N/A*")-COUNTIF(D17:D115,"")),0)</f>
        <v>0.962962962962963</v>
      </c>
      <c r="E124" s="24" t="s">
        <v>186</v>
      </c>
      <c r="F124" s="24"/>
    </row>
    <row r="125" customFormat="false" ht="7.5" hidden="false" customHeight="true" outlineLevel="0" collapsed="false"/>
    <row r="126" customFormat="false" ht="31.5" hidden="false" customHeight="true" outlineLevel="0" collapsed="false">
      <c r="B126" s="35" t="str">
        <f aca="false">IF(COUNTIF(D17:D115,"*Défaut*")+COUNTIF(D17:D115,"*parer*")&gt;0,"⚠️  VÉHICULE PRÉSENTANT DES DÉFAUTS – Voir points signalés en rouge","✅  VÉHICULE EN BON ÉTAT GÉNÉRAL – Aucun défaut bloquant constaté")</f>
        <v>⚠️  VÉHICULE PRÉSENTANT DES DÉFAUTS – Voir points signalés en rouge</v>
      </c>
      <c r="C126" s="35"/>
      <c r="D126" s="35"/>
      <c r="E126" s="35"/>
      <c r="F126" s="35"/>
    </row>
    <row r="127" customFormat="false" ht="7.5" hidden="false" customHeight="true" outlineLevel="0" collapsed="false"/>
    <row r="128" customFormat="false" ht="21.75" hidden="false" customHeight="true" outlineLevel="0" collapsed="false">
      <c r="B128" s="13" t="s">
        <v>187</v>
      </c>
      <c r="C128" s="13"/>
      <c r="D128" s="13"/>
      <c r="E128" s="13"/>
      <c r="F128" s="13"/>
    </row>
    <row r="129" customFormat="false" ht="13.5" hidden="false" customHeight="true" outlineLevel="0" collapsed="false">
      <c r="B129" s="22" t="s">
        <v>188</v>
      </c>
      <c r="C129" s="22"/>
      <c r="D129" s="22"/>
      <c r="E129" s="22"/>
      <c r="F129" s="22"/>
    </row>
    <row r="130" customFormat="false" ht="51.75" hidden="false" customHeight="true" outlineLevel="0" collapsed="false">
      <c r="B130" s="36" t="s">
        <v>189</v>
      </c>
      <c r="C130" s="36"/>
      <c r="D130" s="36"/>
      <c r="E130" s="36"/>
      <c r="F130" s="36"/>
    </row>
    <row r="131" customFormat="false" ht="9.75" hidden="false" customHeight="true" outlineLevel="0" collapsed="false"/>
    <row r="132" customFormat="false" ht="19.5" hidden="false" customHeight="true" outlineLevel="0" collapsed="false">
      <c r="B132" s="37" t="s">
        <v>190</v>
      </c>
      <c r="C132" s="37"/>
      <c r="D132" s="37"/>
      <c r="E132" s="37"/>
      <c r="F132" s="37"/>
    </row>
    <row r="133" customFormat="false" ht="9.75" hidden="false" customHeight="true" outlineLevel="0" collapsed="false"/>
    <row r="134" customFormat="false" ht="21.75" hidden="false" customHeight="true" outlineLevel="0" collapsed="false">
      <c r="B134" s="38" t="s">
        <v>191</v>
      </c>
      <c r="C134" s="38"/>
      <c r="D134" s="38" t="s">
        <v>192</v>
      </c>
      <c r="E134" s="38"/>
    </row>
    <row r="135" customFormat="false" ht="49.5" hidden="false" customHeight="true" outlineLevel="0" collapsed="false">
      <c r="B135" s="39" t="s">
        <v>193</v>
      </c>
      <c r="C135" s="39"/>
      <c r="D135" s="39" t="s">
        <v>193</v>
      </c>
      <c r="E135" s="39"/>
    </row>
    <row r="136" customFormat="false" ht="21.75" hidden="false" customHeight="true" outlineLevel="0" collapsed="false">
      <c r="B136" s="40" t="s">
        <v>194</v>
      </c>
      <c r="C136" s="40"/>
      <c r="D136" s="40"/>
      <c r="E136" s="40"/>
      <c r="F136" s="40"/>
    </row>
    <row r="137" customFormat="false" ht="19.5" hidden="false" customHeight="true" outlineLevel="0" collapsed="false"/>
    <row r="138" customFormat="false" ht="19.5" hidden="false" customHeight="true" outlineLevel="0" collapsed="false"/>
    <row r="139" customFormat="false" ht="19.5" hidden="false" customHeight="true" outlineLevel="0" collapsed="false"/>
    <row r="140" customFormat="false" ht="19.5" hidden="false" customHeight="true" outlineLevel="0" collapsed="false"/>
    <row r="141" customFormat="false" ht="19.5" hidden="false" customHeight="true" outlineLevel="0" collapsed="false"/>
    <row r="142" customFormat="false" ht="19.5" hidden="false" customHeight="true" outlineLevel="0" collapsed="false"/>
    <row r="143" customFormat="false" ht="19.5" hidden="false" customHeight="true" outlineLevel="0" collapsed="false"/>
    <row r="144" customFormat="false" ht="19.5" hidden="false" customHeight="true" outlineLevel="0" collapsed="false"/>
    <row r="145" customFormat="false" ht="19.5" hidden="false" customHeight="true" outlineLevel="0" collapsed="false"/>
    <row r="146" customFormat="false" ht="19.5" hidden="false" customHeight="true" outlineLevel="0" collapsed="false"/>
    <row r="147" customFormat="false" ht="19.5" hidden="false" customHeight="true" outlineLevel="0" collapsed="false"/>
    <row r="148" customFormat="false" ht="19.5" hidden="false" customHeight="true" outlineLevel="0" collapsed="false"/>
    <row r="149" customFormat="false" ht="19.5" hidden="false" customHeight="true" outlineLevel="0" collapsed="false"/>
    <row r="150" customFormat="false" ht="19.5" hidden="false" customHeight="true" outlineLevel="0" collapsed="false"/>
    <row r="151" customFormat="false" ht="19.5" hidden="false" customHeight="true" outlineLevel="0" collapsed="false"/>
    <row r="152" customFormat="false" ht="19.5" hidden="false" customHeight="true" outlineLevel="0" collapsed="false"/>
    <row r="153" customFormat="false" ht="19.5" hidden="false" customHeight="true" outlineLevel="0" collapsed="false"/>
    <row r="154" customFormat="false" ht="19.5" hidden="false" customHeight="true" outlineLevel="0" collapsed="false"/>
    <row r="155" customFormat="false" ht="19.5" hidden="false" customHeight="true" outlineLevel="0" collapsed="false"/>
    <row r="156" customFormat="false" ht="19.5" hidden="false" customHeight="true" outlineLevel="0" collapsed="false"/>
    <row r="157" customFormat="false" ht="19.5" hidden="false" customHeight="true" outlineLevel="0" collapsed="false"/>
    <row r="158" customFormat="false" ht="19.5" hidden="false" customHeight="true" outlineLevel="0" collapsed="false"/>
    <row r="159" customFormat="false" ht="19.5" hidden="false" customHeight="true" outlineLevel="0" collapsed="false"/>
  </sheetData>
  <mergeCells count="229">
    <mergeCell ref="B2:F2"/>
    <mergeCell ref="B3:F3"/>
    <mergeCell ref="B7:F7"/>
    <mergeCell ref="C8:D8"/>
    <mergeCell ref="C9:D9"/>
    <mergeCell ref="C10:D10"/>
    <mergeCell ref="C11:D11"/>
    <mergeCell ref="C12:D12"/>
    <mergeCell ref="C13:D13"/>
    <mergeCell ref="B15:C15"/>
    <mergeCell ref="E15:F15"/>
    <mergeCell ref="B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6:F126"/>
    <mergeCell ref="B128:F128"/>
    <mergeCell ref="B129:F129"/>
    <mergeCell ref="B130:F130"/>
    <mergeCell ref="B132:F132"/>
    <mergeCell ref="B134:C134"/>
    <mergeCell ref="D134:E134"/>
    <mergeCell ref="B135:C135"/>
    <mergeCell ref="D135:E135"/>
    <mergeCell ref="B136:F136"/>
  </mergeCells>
  <conditionalFormatting sqref="D17:D35">
    <cfRule type="expression" priority="2" aboveAverage="0" equalAverage="0" bottom="0" percent="0" rank="0" text="" dxfId="0">
      <formula>ISNUMBER(SEARCH("Bon",D17))</formula>
    </cfRule>
    <cfRule type="expression" priority="3" aboveAverage="0" equalAverage="0" bottom="0" percent="0" rank="0" text="" dxfId="1">
      <formula>ISNUMBER(SEARCH("surveiller",D17))</formula>
    </cfRule>
    <cfRule type="expression" priority="4" aboveAverage="0" equalAverage="0" bottom="0" percent="0" rank="0" text="" dxfId="2">
      <formula>OR(ISNUMBER(SEARCH("Défaut",D17)),ISNUMBER(SEARCH("parer",D17)))</formula>
    </cfRule>
    <cfRule type="expression" priority="5" aboveAverage="0" equalAverage="0" bottom="0" percent="0" rank="0" text="" dxfId="3">
      <formula>ISNUMBER(SEARCH("N/A",D17))</formula>
    </cfRule>
  </conditionalFormatting>
  <conditionalFormatting sqref="D37:D46">
    <cfRule type="expression" priority="6" aboveAverage="0" equalAverage="0" bottom="0" percent="0" rank="0" text="" dxfId="0">
      <formula>ISNUMBER(SEARCH("Bon",D37))</formula>
    </cfRule>
    <cfRule type="expression" priority="7" aboveAverage="0" equalAverage="0" bottom="0" percent="0" rank="0" text="" dxfId="1">
      <formula>ISNUMBER(SEARCH("surveiller",D37))</formula>
    </cfRule>
    <cfRule type="expression" priority="8" aboveAverage="0" equalAverage="0" bottom="0" percent="0" rank="0" text="" dxfId="2">
      <formula>OR(ISNUMBER(SEARCH("Défaut",D37)),ISNUMBER(SEARCH("parer",D37)))</formula>
    </cfRule>
    <cfRule type="expression" priority="9" aboveAverage="0" equalAverage="0" bottom="0" percent="0" rank="0" text="" dxfId="3">
      <formula>ISNUMBER(SEARCH("N/A",D37))</formula>
    </cfRule>
  </conditionalFormatting>
  <conditionalFormatting sqref="D48:D55">
    <cfRule type="expression" priority="10" aboveAverage="0" equalAverage="0" bottom="0" percent="0" rank="0" text="" dxfId="0">
      <formula>ISNUMBER(SEARCH("Bon",D48))</formula>
    </cfRule>
    <cfRule type="expression" priority="11" aboveAverage="0" equalAverage="0" bottom="0" percent="0" rank="0" text="" dxfId="1">
      <formula>ISNUMBER(SEARCH("surveiller",D48))</formula>
    </cfRule>
    <cfRule type="expression" priority="12" aboveAverage="0" equalAverage="0" bottom="0" percent="0" rank="0" text="" dxfId="2">
      <formula>OR(ISNUMBER(SEARCH("Défaut",D48)),ISNUMBER(SEARCH("parer",D48)))</formula>
    </cfRule>
    <cfRule type="expression" priority="13" aboveAverage="0" equalAverage="0" bottom="0" percent="0" rank="0" text="" dxfId="3">
      <formula>ISNUMBER(SEARCH("N/A",D48))</formula>
    </cfRule>
  </conditionalFormatting>
  <conditionalFormatting sqref="D57:D74">
    <cfRule type="expression" priority="14" aboveAverage="0" equalAverage="0" bottom="0" percent="0" rank="0" text="" dxfId="0">
      <formula>ISNUMBER(SEARCH("Bon",D57))</formula>
    </cfRule>
    <cfRule type="expression" priority="15" aboveAverage="0" equalAverage="0" bottom="0" percent="0" rank="0" text="" dxfId="1">
      <formula>ISNUMBER(SEARCH("surveiller",D57))</formula>
    </cfRule>
    <cfRule type="expression" priority="16" aboveAverage="0" equalAverage="0" bottom="0" percent="0" rank="0" text="" dxfId="2">
      <formula>OR(ISNUMBER(SEARCH("Défaut",D57)),ISNUMBER(SEARCH("parer",D57)))</formula>
    </cfRule>
    <cfRule type="expression" priority="17" aboveAverage="0" equalAverage="0" bottom="0" percent="0" rank="0" text="" dxfId="3">
      <formula>ISNUMBER(SEARCH("N/A",D57))</formula>
    </cfRule>
  </conditionalFormatting>
  <conditionalFormatting sqref="D76:D92">
    <cfRule type="expression" priority="18" aboveAverage="0" equalAverage="0" bottom="0" percent="0" rank="0" text="" dxfId="0">
      <formula>ISNUMBER(SEARCH("Bon",D76))</formula>
    </cfRule>
    <cfRule type="expression" priority="19" aboveAverage="0" equalAverage="0" bottom="0" percent="0" rank="0" text="" dxfId="1">
      <formula>ISNUMBER(SEARCH("surveiller",D76))</formula>
    </cfRule>
    <cfRule type="expression" priority="20" aboveAverage="0" equalAverage="0" bottom="0" percent="0" rank="0" text="" dxfId="2">
      <formula>OR(ISNUMBER(SEARCH("Défaut",D76)),ISNUMBER(SEARCH("parer",D76)))</formula>
    </cfRule>
    <cfRule type="expression" priority="21" aboveAverage="0" equalAverage="0" bottom="0" percent="0" rank="0" text="" dxfId="3">
      <formula>ISNUMBER(SEARCH("N/A",D76))</formula>
    </cfRule>
  </conditionalFormatting>
  <conditionalFormatting sqref="D94:D106">
    <cfRule type="expression" priority="22" aboveAverage="0" equalAverage="0" bottom="0" percent="0" rank="0" text="" dxfId="0">
      <formula>ISNUMBER(SEARCH("Bon",D94))</formula>
    </cfRule>
    <cfRule type="expression" priority="23" aboveAverage="0" equalAverage="0" bottom="0" percent="0" rank="0" text="" dxfId="1">
      <formula>ISNUMBER(SEARCH("surveiller",D94))</formula>
    </cfRule>
    <cfRule type="expression" priority="24" aboveAverage="0" equalAverage="0" bottom="0" percent="0" rank="0" text="" dxfId="2">
      <formula>OR(ISNUMBER(SEARCH("Défaut",D94)),ISNUMBER(SEARCH("parer",D94)))</formula>
    </cfRule>
    <cfRule type="expression" priority="25" aboveAverage="0" equalAverage="0" bottom="0" percent="0" rank="0" text="" dxfId="3">
      <formula>ISNUMBER(SEARCH("N/A",D94))</formula>
    </cfRule>
  </conditionalFormatting>
  <conditionalFormatting sqref="D108:D115">
    <cfRule type="expression" priority="26" aboveAverage="0" equalAverage="0" bottom="0" percent="0" rank="0" text="" dxfId="0">
      <formula>ISNUMBER(SEARCH("Bon",D108))</formula>
    </cfRule>
    <cfRule type="expression" priority="27" aboveAverage="0" equalAverage="0" bottom="0" percent="0" rank="0" text="" dxfId="1">
      <formula>ISNUMBER(SEARCH("surveiller",D108))</formula>
    </cfRule>
    <cfRule type="expression" priority="28" aboveAverage="0" equalAverage="0" bottom="0" percent="0" rank="0" text="" dxfId="2">
      <formula>OR(ISNUMBER(SEARCH("Défaut",D108)),ISNUMBER(SEARCH("parer",D108)))</formula>
    </cfRule>
    <cfRule type="expression" priority="29" aboveAverage="0" equalAverage="0" bottom="0" percent="0" rank="0" text="" dxfId="3">
      <formula>ISNUMBER(SEARCH("N/A",D108))</formula>
    </cfRule>
  </conditionalFormatting>
  <conditionalFormatting sqref="B126:F126">
    <cfRule type="expression" priority="30" aboveAverage="0" equalAverage="0" bottom="0" percent="0" rank="0" text="" dxfId="4">
      <formula>ISNUMBER(SEARCH("DÉFAUTS",B126))</formula>
    </cfRule>
    <cfRule type="expression" priority="31" aboveAverage="0" equalAverage="0" bottom="0" percent="0" rank="0" text="" dxfId="5">
      <formula>ISNUMBER(SEARCH("BON ÉTAT",B126))</formula>
    </cfRule>
  </conditionalFormatting>
  <dataValidations count="7">
    <dataValidation allowBlank="true" error="Choisissez un état dans la liste déroulante." errorStyle="stop" errorTitle="Valeur invalide" operator="between" showDropDown="false" showErrorMessage="true" showInputMessage="false" sqref="D17:D35" type="list">
      <formula1>"✅ Bon état,⚠️ À surveiller,❌ Défaut constaté,🔧 À réparer,N/A"</formula1>
      <formula2>0</formula2>
    </dataValidation>
    <dataValidation allowBlank="true" error="Choisissez un état dans la liste déroulante." errorStyle="stop" errorTitle="Valeur invalide" operator="between" showDropDown="false" showErrorMessage="true" showInputMessage="false" sqref="D37:D46" type="list">
      <formula1>"✅ Bon état,⚠️ À surveiller,❌ Défaut constaté,🔧 À réparer,N/A"</formula1>
      <formula2>0</formula2>
    </dataValidation>
    <dataValidation allowBlank="true" error="Choisissez un état dans la liste déroulante." errorStyle="stop" errorTitle="Valeur invalide" operator="between" showDropDown="false" showErrorMessage="true" showInputMessage="false" sqref="D48:D55" type="list">
      <formula1>"✅ Bon état,⚠️ À surveiller,❌ Défaut constaté,🔧 À réparer,N/A"</formula1>
      <formula2>0</formula2>
    </dataValidation>
    <dataValidation allowBlank="true" error="Choisissez un état dans la liste déroulante." errorStyle="stop" errorTitle="Valeur invalide" operator="between" showDropDown="false" showErrorMessage="true" showInputMessage="false" sqref="D57:D74" type="list">
      <formula1>"✅ Bon état,⚠️ À surveiller,❌ Défaut constaté,🔧 À réparer,N/A"</formula1>
      <formula2>0</formula2>
    </dataValidation>
    <dataValidation allowBlank="true" error="Choisissez un état dans la liste déroulante." errorStyle="stop" errorTitle="Valeur invalide" operator="between" showDropDown="false" showErrorMessage="true" showInputMessage="false" sqref="D76:D92" type="list">
      <formula1>"✅ Bon état,⚠️ À surveiller,❌ Défaut constaté,🔧 À réparer,N/A"</formula1>
      <formula2>0</formula2>
    </dataValidation>
    <dataValidation allowBlank="true" error="Choisissez un état dans la liste déroulante." errorStyle="stop" errorTitle="Valeur invalide" operator="between" showDropDown="false" showErrorMessage="true" showInputMessage="false" sqref="D94:D106" type="list">
      <formula1>"✅ Bon état,⚠️ À surveiller,❌ Défaut constaté,🔧 À réparer,N/A"</formula1>
      <formula2>0</formula2>
    </dataValidation>
    <dataValidation allowBlank="true" error="Choisissez un état dans la liste déroulante." errorStyle="stop" errorTitle="Valeur invalide" operator="between" showDropDown="false" showErrorMessage="true" showInputMessage="false" sqref="D108:D115" type="list">
      <formula1>"✅ Bon état,⚠️ À surveiller,❌ Défaut constaté,🔧 À réparer,N/A"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A5FA0"/>
    <pageSetUpPr fitToPage="false"/>
  </sheetPr>
  <dimension ref="B1:K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2"/>
    <col collapsed="false" customWidth="true" hidden="false" outlineLevel="0" max="4" min="3" style="0" width="16"/>
    <col collapsed="false" customWidth="true" hidden="false" outlineLevel="0" max="6" min="5" style="0" width="14"/>
    <col collapsed="false" customWidth="true" hidden="false" outlineLevel="0" max="8" min="7" style="0" width="12"/>
    <col collapsed="false" customWidth="true" hidden="false" outlineLevel="0" max="10" min="9" style="0" width="14"/>
    <col collapsed="false" customWidth="true" hidden="false" outlineLevel="0" max="11" min="11" style="0" width="18"/>
    <col collapsed="false" customWidth="true" hidden="false" outlineLevel="0" max="12" min="12" style="0" width="2"/>
  </cols>
  <sheetData>
    <row r="1" customFormat="false" ht="7.5" hidden="false" customHeight="true" outlineLevel="0" collapsed="false"/>
    <row r="2" customFormat="false" ht="48" hidden="false" customHeight="true" outlineLevel="0" collapsed="false">
      <c r="B2" s="41" t="s">
        <v>195</v>
      </c>
      <c r="C2" s="41"/>
      <c r="D2" s="41"/>
      <c r="E2" s="41"/>
      <c r="F2" s="41"/>
      <c r="G2" s="41"/>
      <c r="H2" s="41"/>
      <c r="I2" s="41"/>
      <c r="J2" s="41"/>
      <c r="K2" s="41"/>
    </row>
    <row r="3" customFormat="false" ht="21.75" hidden="false" customHeight="true" outlineLevel="0" collapsed="false">
      <c r="B3" s="42" t="s">
        <v>196</v>
      </c>
      <c r="C3" s="42"/>
      <c r="D3" s="42"/>
      <c r="E3" s="42"/>
      <c r="F3" s="42"/>
      <c r="G3" s="42"/>
      <c r="H3" s="42"/>
      <c r="I3" s="42"/>
      <c r="J3" s="42"/>
      <c r="K3" s="42"/>
    </row>
    <row r="4" customFormat="false" ht="9.75" hidden="false" customHeight="true" outlineLevel="0" collapsed="false"/>
    <row r="5" customFormat="false" ht="27.75" hidden="false" customHeight="true" outlineLevel="0" collapsed="false">
      <c r="B5" s="43" t="s">
        <v>197</v>
      </c>
      <c r="C5" s="44" t="s">
        <v>198</v>
      </c>
      <c r="D5" s="45" t="s">
        <v>8</v>
      </c>
      <c r="E5" s="45" t="s">
        <v>199</v>
      </c>
      <c r="F5" s="45" t="s">
        <v>200</v>
      </c>
      <c r="G5" s="46" t="s">
        <v>201</v>
      </c>
      <c r="H5" s="47" t="s">
        <v>202</v>
      </c>
      <c r="I5" s="48" t="s">
        <v>203</v>
      </c>
      <c r="J5" s="11" t="s">
        <v>204</v>
      </c>
      <c r="K5" s="44" t="s">
        <v>205</v>
      </c>
    </row>
    <row r="6" customFormat="false" ht="18" hidden="false" customHeight="true" outlineLevel="0" collapsed="false">
      <c r="B6" s="49" t="n">
        <f aca="false">ROW()-5</f>
        <v>1</v>
      </c>
      <c r="C6" s="50" t="s">
        <v>206</v>
      </c>
      <c r="D6" s="50" t="s">
        <v>9</v>
      </c>
      <c r="E6" s="50" t="s">
        <v>207</v>
      </c>
      <c r="F6" s="51" t="n">
        <v>42150</v>
      </c>
      <c r="G6" s="52" t="n">
        <v>68</v>
      </c>
      <c r="H6" s="53" t="n">
        <v>0</v>
      </c>
      <c r="I6" s="54" t="n">
        <v>3</v>
      </c>
      <c r="J6" s="55" t="n">
        <v>0.958</v>
      </c>
      <c r="K6" s="9" t="s">
        <v>29</v>
      </c>
    </row>
    <row r="7" customFormat="false" ht="18" hidden="false" customHeight="true" outlineLevel="0" collapsed="false">
      <c r="B7" s="49" t="n">
        <f aca="false">ROW()-5</f>
        <v>2</v>
      </c>
      <c r="C7" s="50" t="s">
        <v>208</v>
      </c>
      <c r="D7" s="50" t="s">
        <v>9</v>
      </c>
      <c r="E7" s="50" t="s">
        <v>209</v>
      </c>
      <c r="F7" s="51" t="n">
        <v>42380</v>
      </c>
      <c r="G7" s="52" t="n">
        <v>65</v>
      </c>
      <c r="H7" s="56" t="n">
        <v>1</v>
      </c>
      <c r="I7" s="54" t="n">
        <v>4</v>
      </c>
      <c r="J7" s="57" t="n">
        <v>0.929</v>
      </c>
      <c r="K7" s="9" t="s">
        <v>29</v>
      </c>
    </row>
    <row r="8" customFormat="false" ht="18" hidden="false" customHeight="true" outlineLevel="0" collapsed="false">
      <c r="B8" s="49" t="n">
        <f aca="false">ROW()-5</f>
        <v>3</v>
      </c>
      <c r="C8" s="50" t="s">
        <v>210</v>
      </c>
      <c r="D8" s="50" t="s">
        <v>9</v>
      </c>
      <c r="E8" s="50" t="s">
        <v>211</v>
      </c>
      <c r="F8" s="51" t="n">
        <v>42500</v>
      </c>
      <c r="G8" s="52" t="n">
        <v>70</v>
      </c>
      <c r="H8" s="53" t="n">
        <v>0</v>
      </c>
      <c r="I8" s="58" t="n">
        <v>1</v>
      </c>
      <c r="J8" s="55" t="n">
        <v>0.986</v>
      </c>
      <c r="K8" s="9" t="s">
        <v>212</v>
      </c>
    </row>
    <row r="9" customFormat="false" ht="18" hidden="false" customHeight="true" outlineLevel="0" collapsed="false">
      <c r="B9" s="49" t="n">
        <f aca="false">ROW()-5</f>
        <v>4</v>
      </c>
      <c r="C9" s="50" t="s">
        <v>213</v>
      </c>
      <c r="D9" s="50" t="s">
        <v>9</v>
      </c>
      <c r="E9" s="50" t="s">
        <v>207</v>
      </c>
      <c r="F9" s="51" t="n">
        <v>43100</v>
      </c>
      <c r="G9" s="52" t="n">
        <v>69</v>
      </c>
      <c r="H9" s="53" t="n">
        <v>0</v>
      </c>
      <c r="I9" s="58" t="n">
        <v>2</v>
      </c>
      <c r="J9" s="57" t="n">
        <v>0.972</v>
      </c>
      <c r="K9" s="9" t="s">
        <v>214</v>
      </c>
    </row>
    <row r="10" customFormat="false" ht="18" hidden="false" customHeight="true" outlineLevel="0" collapsed="false">
      <c r="B10" s="49" t="n">
        <f aca="false">ROW()-5</f>
        <v>5</v>
      </c>
      <c r="C10" s="50" t="s">
        <v>215</v>
      </c>
      <c r="D10" s="50" t="s">
        <v>9</v>
      </c>
      <c r="E10" s="50" t="s">
        <v>209</v>
      </c>
      <c r="F10" s="51" t="n">
        <v>43580</v>
      </c>
      <c r="G10" s="52" t="n">
        <v>68</v>
      </c>
      <c r="H10" s="53" t="n">
        <v>0</v>
      </c>
      <c r="I10" s="58" t="n">
        <v>2</v>
      </c>
      <c r="J10" s="55" t="n">
        <v>0.971</v>
      </c>
      <c r="K10" s="9" t="s">
        <v>214</v>
      </c>
    </row>
    <row r="11" customFormat="false" ht="18" hidden="false" customHeight="true" outlineLevel="0" collapsed="false">
      <c r="B11" s="49" t="n">
        <f aca="false">ROW()-5</f>
        <v>6</v>
      </c>
      <c r="C11" s="50" t="s">
        <v>216</v>
      </c>
      <c r="D11" s="50" t="s">
        <v>9</v>
      </c>
      <c r="E11" s="50" t="s">
        <v>207</v>
      </c>
      <c r="F11" s="51" t="n">
        <v>43580</v>
      </c>
      <c r="G11" s="52" t="n">
        <v>70</v>
      </c>
      <c r="H11" s="53" t="n">
        <v>0</v>
      </c>
      <c r="I11" s="58" t="n">
        <v>1</v>
      </c>
      <c r="J11" s="57" t="n">
        <v>0.986</v>
      </c>
      <c r="K11" s="9" t="s">
        <v>29</v>
      </c>
    </row>
    <row r="12" customFormat="false" ht="18" hidden="false" customHeight="true" outlineLevel="0" collapsed="false">
      <c r="B12" s="49" t="n">
        <f aca="false">ROW()-5</f>
        <v>7</v>
      </c>
      <c r="C12" s="50" t="s">
        <v>217</v>
      </c>
      <c r="D12" s="50" t="s">
        <v>9</v>
      </c>
      <c r="E12" s="50" t="s">
        <v>209</v>
      </c>
      <c r="F12" s="51" t="n">
        <v>43890</v>
      </c>
      <c r="G12" s="52" t="n">
        <v>69</v>
      </c>
      <c r="H12" s="53" t="n">
        <v>0</v>
      </c>
      <c r="I12" s="58" t="n">
        <v>2</v>
      </c>
      <c r="J12" s="55" t="n">
        <v>0.972</v>
      </c>
      <c r="K12" s="9" t="s">
        <v>29</v>
      </c>
    </row>
    <row r="13" customFormat="false" ht="18" hidden="false" customHeight="true" outlineLevel="0" collapsed="false">
      <c r="B13" s="49" t="n">
        <f aca="false">ROW()-5</f>
        <v>8</v>
      </c>
      <c r="C13" s="50" t="s">
        <v>218</v>
      </c>
      <c r="D13" s="50" t="s">
        <v>9</v>
      </c>
      <c r="E13" s="50" t="s">
        <v>219</v>
      </c>
      <c r="F13" s="51" t="n">
        <v>44200</v>
      </c>
      <c r="G13" s="52" t="n">
        <v>71</v>
      </c>
      <c r="H13" s="53" t="n">
        <v>0</v>
      </c>
      <c r="I13" s="58" t="n">
        <v>1</v>
      </c>
      <c r="J13" s="57" t="n">
        <v>0.986</v>
      </c>
      <c r="K13" s="9" t="s">
        <v>220</v>
      </c>
    </row>
    <row r="14" customFormat="false" ht="18" hidden="false" customHeight="true" outlineLevel="0" collapsed="false">
      <c r="B14" s="49" t="n">
        <f aca="false">ROW()-5</f>
        <v>9</v>
      </c>
      <c r="C14" s="50" t="s">
        <v>221</v>
      </c>
      <c r="D14" s="50" t="s">
        <v>9</v>
      </c>
      <c r="E14" s="50" t="s">
        <v>207</v>
      </c>
      <c r="F14" s="51" t="n">
        <v>44500</v>
      </c>
      <c r="G14" s="52" t="n">
        <v>70</v>
      </c>
      <c r="H14" s="53" t="n">
        <v>0</v>
      </c>
      <c r="I14" s="54" t="n">
        <v>3</v>
      </c>
      <c r="J14" s="55" t="n">
        <v>0.959</v>
      </c>
      <c r="K14" s="9" t="s">
        <v>29</v>
      </c>
    </row>
    <row r="15" customFormat="false" ht="18" hidden="false" customHeight="true" outlineLevel="0" collapsed="false">
      <c r="B15" s="49" t="n">
        <f aca="false">ROW()-5</f>
        <v>10</v>
      </c>
      <c r="C15" s="50" t="s">
        <v>222</v>
      </c>
      <c r="D15" s="50" t="s">
        <v>9</v>
      </c>
      <c r="E15" s="50" t="s">
        <v>209</v>
      </c>
      <c r="F15" s="51" t="n">
        <v>44920</v>
      </c>
      <c r="G15" s="52" t="n">
        <v>68</v>
      </c>
      <c r="H15" s="56" t="n">
        <v>1</v>
      </c>
      <c r="I15" s="54" t="n">
        <v>4</v>
      </c>
      <c r="J15" s="57" t="n">
        <v>0.932</v>
      </c>
      <c r="K15" s="9" t="s">
        <v>29</v>
      </c>
    </row>
    <row r="16" customFormat="false" ht="18" hidden="false" customHeight="true" outlineLevel="0" collapsed="false">
      <c r="B16" s="49" t="n">
        <f aca="false">ROW()-5</f>
        <v>11</v>
      </c>
      <c r="C16" s="50" t="s">
        <v>223</v>
      </c>
      <c r="D16" s="50" t="s">
        <v>9</v>
      </c>
      <c r="E16" s="50" t="s">
        <v>207</v>
      </c>
      <c r="F16" s="51" t="n">
        <v>48250</v>
      </c>
      <c r="G16" s="52" t="n">
        <v>67</v>
      </c>
      <c r="H16" s="56" t="n">
        <v>2</v>
      </c>
      <c r="I16" s="54" t="n">
        <v>4</v>
      </c>
      <c r="J16" s="55" t="n">
        <v>0.918</v>
      </c>
      <c r="K16" s="9" t="s">
        <v>29</v>
      </c>
    </row>
    <row r="17" customFormat="false" ht="19.5" hidden="false" customHeight="true" outlineLevel="0" collapsed="false"/>
    <row r="18" customFormat="false" ht="19.5" hidden="false" customHeight="true" outlineLevel="0" collapsed="false"/>
    <row r="19" customFormat="false" ht="19.5" hidden="false" customHeight="true" outlineLevel="0" collapsed="false"/>
    <row r="20" customFormat="false" ht="19.5" hidden="false" customHeight="true" outlineLevel="0" collapsed="false"/>
    <row r="21" customFormat="false" ht="19.5" hidden="false" customHeight="true" outlineLevel="0" collapsed="false"/>
    <row r="22" customFormat="false" ht="19.5" hidden="false" customHeight="true" outlineLevel="0" collapsed="false"/>
    <row r="23" customFormat="false" ht="19.5" hidden="false" customHeight="true" outlineLevel="0" collapsed="false"/>
    <row r="24" customFormat="false" ht="19.5" hidden="false" customHeight="true" outlineLevel="0" collapsed="false"/>
    <row r="25" customFormat="false" ht="19.5" hidden="false" customHeight="true" outlineLevel="0" collapsed="false"/>
    <row r="26" customFormat="false" ht="19.5" hidden="false" customHeight="true" outlineLevel="0" collapsed="false"/>
    <row r="27" customFormat="false" ht="19.5" hidden="false" customHeight="true" outlineLevel="0" collapsed="false"/>
    <row r="28" customFormat="false" ht="19.5" hidden="false" customHeight="true" outlineLevel="0" collapsed="false"/>
    <row r="29" customFormat="false" ht="19.5" hidden="false" customHeight="true" outlineLevel="0" collapsed="false"/>
    <row r="30" customFormat="false" ht="19.5" hidden="false" customHeight="true" outlineLevel="0" collapsed="false"/>
    <row r="31" customFormat="false" ht="19.5" hidden="false" customHeight="true" outlineLevel="0" collapsed="false"/>
    <row r="32" customFormat="false" ht="19.5" hidden="false" customHeight="true" outlineLevel="0" collapsed="false"/>
    <row r="33" customFormat="false" ht="19.5" hidden="false" customHeight="true" outlineLevel="0" collapsed="false"/>
    <row r="34" customFormat="false" ht="19.5" hidden="false" customHeight="true" outlineLevel="0" collapsed="false"/>
    <row r="35" customFormat="false" ht="19.5" hidden="false" customHeight="true" outlineLevel="0" collapsed="false"/>
    <row r="36" customFormat="false" ht="19.5" hidden="false" customHeight="true" outlineLevel="0" collapsed="false"/>
    <row r="37" customFormat="false" ht="19.5" hidden="false" customHeight="true" outlineLevel="0" collapsed="false"/>
    <row r="38" customFormat="false" ht="19.5" hidden="false" customHeight="true" outlineLevel="0" collapsed="false"/>
    <row r="39" customFormat="false" ht="19.5" hidden="false" customHeight="true" outlineLevel="0" collapsed="false"/>
  </sheetData>
  <mergeCells count="2">
    <mergeCell ref="B2:K2"/>
    <mergeCell ref="B3:K3"/>
  </mergeCells>
  <conditionalFormatting sqref="H6:H20">
    <cfRule type="cellIs" priority="2" operator="greaterThan" aboveAverage="0" equalAverage="0" bottom="0" percent="0" rank="0" text="" dxfId="6">
      <formula>0</formula>
    </cfRule>
  </conditionalFormatting>
  <conditionalFormatting sqref="J6:J20">
    <cfRule type="cellIs" priority="3" operator="lessThan" aboveAverage="0" equalAverage="0" bottom="0" percent="0" rank="0" text="" dxfId="7">
      <formula>0.85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2026-09-26T05:16:12Z</dcterms:created>
  <dc:creator>openpyxl</dc:creator>
  <dc:description/>
  <dc:language>en-US</dc:language>
  <cp:lastModifiedBy/>
  <dcterms:modified xsi:type="dcterms:W3CDTF">2026-09-26T05:16:12Z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