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ergi\Documents\SEO\SEO\AA_Webs\ModelesExcel\Generador\"/>
    </mc:Choice>
  </mc:AlternateContent>
  <xr:revisionPtr revIDLastSave="0" documentId="13_ncr:1_{621C538D-C10D-4423-B766-864E77146FBD}" xr6:coauthVersionLast="47" xr6:coauthVersionMax="47" xr10:uidLastSave="{00000000-0000-0000-0000-000000000000}"/>
  <bookViews>
    <workbookView xWindow="690" yWindow="690" windowWidth="25500" windowHeight="13500" tabRatio="500" activeTab="1" xr2:uid="{00000000-000D-0000-FFFF-FFFF00000000}"/>
  </bookViews>
  <sheets>
    <sheet name="Mode d'emploi" sheetId="1" r:id="rId1"/>
    <sheet name="Matrice de polyvalence" sheetId="2" r:id="rId2"/>
    <sheet name="Tableau de bord" sheetId="3" r:id="rId3"/>
  </sheets>
  <definedNames>
    <definedName name="_xlnm.Print_Area" localSheetId="1">'Matrice de polyvalence'!$A$1:$Q$21</definedName>
    <definedName name="_xlnm.Print_Area" localSheetId="0">'Mode d''emploi'!$A$1:$C$31</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5" i="3" l="1"/>
  <c r="B5" i="3"/>
  <c r="N19" i="2"/>
  <c r="N21" i="2" s="1"/>
  <c r="M19" i="2"/>
  <c r="M21" i="2" s="1"/>
  <c r="L19" i="2"/>
  <c r="L21" i="2" s="1"/>
  <c r="K19" i="2"/>
  <c r="K21" i="2" s="1"/>
  <c r="J19" i="2"/>
  <c r="J21" i="2" s="1"/>
  <c r="I19" i="2"/>
  <c r="I21" i="2" s="1"/>
  <c r="H19" i="2"/>
  <c r="H21" i="2" s="1"/>
  <c r="G19" i="2"/>
  <c r="G21" i="2" s="1"/>
  <c r="F19" i="2"/>
  <c r="F21" i="2" s="1"/>
  <c r="E19" i="2"/>
  <c r="E21" i="2" s="1"/>
  <c r="N18" i="2"/>
  <c r="M18" i="2"/>
  <c r="L18" i="2"/>
  <c r="K18" i="2"/>
  <c r="J18" i="2"/>
  <c r="I18" i="2"/>
  <c r="H18" i="2"/>
  <c r="G18" i="2"/>
  <c r="F18" i="2"/>
  <c r="E18" i="2"/>
  <c r="P14" i="2"/>
  <c r="Q14" i="2" s="1"/>
  <c r="O14" i="2"/>
  <c r="P13" i="2"/>
  <c r="Q13" i="2" s="1"/>
  <c r="O13" i="2"/>
  <c r="P12" i="2"/>
  <c r="Q12" i="2" s="1"/>
  <c r="O12" i="2"/>
  <c r="P11" i="2"/>
  <c r="Q11" i="2" s="1"/>
  <c r="O11" i="2"/>
  <c r="P10" i="2"/>
  <c r="Q10" i="2" s="1"/>
  <c r="O10" i="2"/>
  <c r="P9" i="2"/>
  <c r="Q9" i="2" s="1"/>
  <c r="O9" i="2"/>
  <c r="P8" i="2"/>
  <c r="Q8" i="2" s="1"/>
  <c r="O8" i="2"/>
  <c r="P7" i="2"/>
  <c r="Q7" i="2" s="1"/>
  <c r="F5" i="3" s="1"/>
  <c r="O7" i="2"/>
  <c r="Q3" i="2"/>
  <c r="O3" i="2"/>
  <c r="F9" i="3" l="1"/>
  <c r="D9" i="3"/>
  <c r="B9" i="3"/>
</calcChain>
</file>

<file path=xl/sharedStrings.xml><?xml version="1.0" encoding="utf-8"?>
<sst xmlns="http://schemas.openxmlformats.org/spreadsheetml/2006/main" count="111" uniqueCount="110">
  <si>
    <t>MODE D'EMPLOI</t>
  </si>
  <si>
    <t>Cet outil visualise, en un coup d'œil, qui sait faire quoi au sein d'une équipe et identifie les risques liés aux compétences détenues par une seule personne. Il repose sur la méthode ILUO (niveaux 0 à 4).</t>
  </si>
  <si>
    <t>Prise en main en 6 étapes</t>
  </si>
  <si>
    <t>1</t>
  </si>
  <si>
    <t>Renseignez l'en-tête de l'onglet « Matrice de polyvalence » : service, responsable et dates (cases sable).</t>
  </si>
  <si>
    <t>2</t>
  </si>
  <si>
    <t>Saisissez les collaborateurs et leur fonction principale dans les colonnes prévues.</t>
  </si>
  <si>
    <t>3</t>
  </si>
  <si>
    <t>Adaptez les intitulés des postes / compétences (8 à 20 maximum pour rester lisible).</t>
  </si>
  <si>
    <t>4</t>
  </si>
  <si>
    <t>Pour chaque croisement collaborateur × poste, choisissez le niveau de 0 à 4 dans la liste déroulante.</t>
  </si>
  <si>
    <t>5</t>
  </si>
  <si>
    <t>Définissez par poste le « Niveau attendu » et « l'Objectif d'autonomes » (cases sable).</t>
  </si>
  <si>
    <t>6</t>
  </si>
  <si>
    <t>Analysez : repérez les postes « Critique » et « Fragile », puis planifiez les formations.</t>
  </si>
  <si>
    <t>Niveaux de maîtrise (ILUO)</t>
  </si>
  <si>
    <t xml:space="preserve">  —   —   Non concerné / non formé</t>
  </si>
  <si>
    <t xml:space="preserve">  I   —   En formation — possède les notions de base</t>
  </si>
  <si>
    <t xml:space="preserve">  L   —   Réalise la tâche avec aide ou sous supervision</t>
  </si>
  <si>
    <t xml:space="preserve">  U   —   Autonome : réalise la tâche seul, au standard attendu</t>
  </si>
  <si>
    <t xml:space="preserve">  O   —   Autonome et capable de former d'autres personnes</t>
  </si>
  <si>
    <t>Comment lire les indicateurs</t>
  </si>
  <si>
    <t>•  Taux de polyvalence : part des postes qu'un collaborateur peut tenir en autonomie (niveau ≥ 3).</t>
  </si>
  <si>
    <t>•  Personnes autonomes : nombre de personnes de niveau ≥ 3 sur un poste — cœur de l'analyse de robustesse.</t>
  </si>
  <si>
    <t>•  Robustesse : Critique = personne n'est autonome ; Fragile = une seule personne autonome ; Correct = au moins deux autonomes mais objectif non atteint ; Optimal = objectif atteint.</t>
  </si>
  <si>
    <t>•  Objectif d'autonomes : nombre de personnes autonomes souhaité par poste, selon sa criticité.</t>
  </si>
  <si>
    <t>Bonnes pratiques</t>
  </si>
  <si>
    <t>•  Mettez la matrice à jour à chaque évolution de l'équipe (arrivée, départ, montée en compétence).</t>
  </si>
  <si>
    <t>•  Traitez en priorité les postes « Critique » puis « Fragile » dans le plan de formation.</t>
  </si>
  <si>
    <t>•  Une matrice par équipe ou par processus reste plus exploitable qu'une matrice unique et surchargée.</t>
  </si>
  <si>
    <t>•  Document confidentiel : il contient une évaluation individuelle des personnes.</t>
  </si>
  <si>
    <t>MATRICE DE POLYVALENCE</t>
  </si>
  <si>
    <t>Cartographie des compétences de l'équipe — méthode ILUO</t>
  </si>
  <si>
    <t>Service / Équipe :</t>
  </si>
  <si>
    <t>Logistique — Atelier A</t>
  </si>
  <si>
    <t>Responsable :</t>
  </si>
  <si>
    <t>Antoine Rivière</t>
  </si>
  <si>
    <t>Mise à jour :</t>
  </si>
  <si>
    <t>Revue :</t>
  </si>
  <si>
    <t>COLLABORATEURS</t>
  </si>
  <si>
    <t>POSTES / COMPÉTENCES</t>
  </si>
  <si>
    <t>SYNTHÈSE INDIVIDUELLE</t>
  </si>
  <si>
    <t>N°</t>
  </si>
  <si>
    <t>Collaborateur</t>
  </si>
  <si>
    <t>Fonction principale</t>
  </si>
  <si>
    <t>Réception / Accueil</t>
  </si>
  <si>
    <t>Préparation de commandes</t>
  </si>
  <si>
    <t>Contrôle qualité</t>
  </si>
  <si>
    <t>Emballage / Expédition</t>
  </si>
  <si>
    <t>Approvisionnement ligne</t>
  </si>
  <si>
    <t>Conduite chariot (CACES)</t>
  </si>
  <si>
    <t>Maintenance niveau 1</t>
  </si>
  <si>
    <t>Saisie ERP / informatique</t>
  </si>
  <si>
    <t>Gestion des stocks</t>
  </si>
  <si>
    <t>Nettoyage / 5S</t>
  </si>
  <si>
    <t>Compétences (niv. ≥ 1)</t>
  </si>
  <si>
    <t>Autonomie (niv. ≥ 3)</t>
  </si>
  <si>
    <t>Taux de polyvalence</t>
  </si>
  <si>
    <t>LÉGENDE — NIVEAUX ILUO</t>
  </si>
  <si>
    <t>Camille Laurent</t>
  </si>
  <si>
    <t>Chef d'équipe</t>
  </si>
  <si>
    <t>Niv.</t>
  </si>
  <si>
    <t>ILUO</t>
  </si>
  <si>
    <t>Signification</t>
  </si>
  <si>
    <t>Julien Moreau</t>
  </si>
  <si>
    <t>Opérateur polyvalent</t>
  </si>
  <si>
    <t>—</t>
  </si>
  <si>
    <t>Non concerné / non formé</t>
  </si>
  <si>
    <t>Sophie Dubois</t>
  </si>
  <si>
    <t>Agent logistique</t>
  </si>
  <si>
    <t>I</t>
  </si>
  <si>
    <t>En formation — notions de base</t>
  </si>
  <si>
    <t>Karim Benali</t>
  </si>
  <si>
    <t>Cariste</t>
  </si>
  <si>
    <t>L</t>
  </si>
  <si>
    <t>Réalise la tâche avec aide</t>
  </si>
  <si>
    <t>Élodie Petit</t>
  </si>
  <si>
    <t>Opératrice</t>
  </si>
  <si>
    <t>U</t>
  </si>
  <si>
    <t>Autonome sur la tâche</t>
  </si>
  <si>
    <t>Thomas Girard</t>
  </si>
  <si>
    <t>Opérateur</t>
  </si>
  <si>
    <t>O</t>
  </si>
  <si>
    <t>Autonome et forme les autres</t>
  </si>
  <si>
    <t>Nadia Fontaine</t>
  </si>
  <si>
    <t>Agent qualité</t>
  </si>
  <si>
    <t>Lucas Bernard</t>
  </si>
  <si>
    <t>Alternant</t>
  </si>
  <si>
    <t>ROBUSTESSE PAR POSTE</t>
  </si>
  <si>
    <t>Critique</t>
  </si>
  <si>
    <t>Aucune personne autonome</t>
  </si>
  <si>
    <t>Fragile</t>
  </si>
  <si>
    <t>Une seule personne autonome</t>
  </si>
  <si>
    <t>Niveau attendu (cible)</t>
  </si>
  <si>
    <t>Correct</t>
  </si>
  <si>
    <t>≥ 2 autonomes, sous l'objectif</t>
  </si>
  <si>
    <t>Personnes formées (niv. ≥ 1)</t>
  </si>
  <si>
    <t>Optimal</t>
  </si>
  <si>
    <t>Objectif d'autonomes atteint</t>
  </si>
  <si>
    <t>Personnes autonomes (niv. ≥ 3)</t>
  </si>
  <si>
    <t>Objectif d'autonomes</t>
  </si>
  <si>
    <t>Astuce : sélectionnez un niveau de 0 à 4 dans chaque case. Couleurs, taux et indicateurs se mettent à jour automatiquement.</t>
  </si>
  <si>
    <t>Robustesse</t>
  </si>
  <si>
    <t>TABLEAU DE BORD — POLYVALENCE</t>
  </si>
  <si>
    <t>Indicateurs de synthèse et analyse de robustesse de l'équipe</t>
  </si>
  <si>
    <t>EFFECTIF SUIVI</t>
  </si>
  <si>
    <t>TAUX DE POLYVALENCE MOYEN</t>
  </si>
  <si>
    <t>POSTES CRITIQUES</t>
  </si>
  <si>
    <t>POSTES FRAGILES</t>
  </si>
  <si>
    <t>POSTES AU NIVEAU OPTIMAL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</si>
</sst>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
  </numFmts>
  <fonts count="35" x14ac:knownFonts="1">
    <font>
      <sz val="11"/>
      <color theme="1"/>
      <name val="Calibri"/>
      <family val="2"/>
      <charset val="1"/>
    </font>
    <font>
      <b/>
      <sz val="18"/>
      <color rgb="FFFFFFFF"/>
      <name val="Calibri"/>
      <charset val="1"/>
    </font>
    <font>
      <sz val="10.5"/>
      <color rgb="FF34404A"/>
      <name val="Calibri"/>
      <charset val="1"/>
    </font>
    <font>
      <b/>
      <sz val="12"/>
      <color rgb="FFFFFFFF"/>
      <name val="Calibri"/>
      <charset val="1"/>
    </font>
    <font>
      <b/>
      <sz val="11"/>
      <color rgb="FF2E6E8E"/>
      <name val="Calibri"/>
      <charset val="1"/>
    </font>
    <font>
      <b/>
      <sz val="11"/>
      <color rgb="FF9AA4AD"/>
      <name val="Calibri"/>
      <charset val="1"/>
    </font>
    <font>
      <b/>
      <sz val="11"/>
      <color rgb="FF1F3B4D"/>
      <name val="Calibri"/>
      <charset val="1"/>
    </font>
    <font>
      <b/>
      <sz val="11"/>
      <color rgb="FF10352E"/>
      <name val="Calibri"/>
      <charset val="1"/>
    </font>
    <font>
      <b/>
      <sz val="11"/>
      <color rgb="FFFFFFFF"/>
      <name val="Calibri"/>
      <charset val="1"/>
    </font>
    <font>
      <b/>
      <sz val="20"/>
      <color rgb="FFFFFFFF"/>
      <name val="Calibri"/>
      <charset val="1"/>
    </font>
    <font>
      <i/>
      <sz val="11"/>
      <color rgb="FFFFFFFF"/>
      <name val="Calibri"/>
      <charset val="1"/>
    </font>
    <font>
      <b/>
      <sz val="9"/>
      <color rgb="FF5A6570"/>
      <name val="Calibri"/>
      <charset val="1"/>
    </font>
    <font>
      <b/>
      <sz val="10"/>
      <color rgb="FF1F3B4D"/>
      <name val="Calibri"/>
      <charset val="1"/>
    </font>
    <font>
      <b/>
      <sz val="10"/>
      <color rgb="FFFFFFFF"/>
      <name val="Calibri"/>
      <charset val="1"/>
    </font>
    <font>
      <b/>
      <sz val="9.5"/>
      <color rgb="FFFFFFFF"/>
      <name val="Calibri"/>
      <charset val="1"/>
    </font>
    <font>
      <sz val="10"/>
      <color rgb="FF7A8590"/>
      <name val="Calibri"/>
      <charset val="1"/>
    </font>
    <font>
      <b/>
      <sz val="10.5"/>
      <color rgb="FF1F3B4D"/>
      <name val="Calibri"/>
      <charset val="1"/>
    </font>
    <font>
      <sz val="9.5"/>
      <color rgb="FF55606B"/>
      <name val="Calibri"/>
      <charset val="1"/>
    </font>
    <font>
      <b/>
      <sz val="10"/>
      <color rgb="FF222B33"/>
      <name val="Calibri"/>
      <charset val="1"/>
    </font>
    <font>
      <b/>
      <sz val="10"/>
      <color rgb="FF10352E"/>
      <name val="Calibri"/>
      <charset val="1"/>
    </font>
    <font>
      <b/>
      <sz val="9"/>
      <color rgb="FFFFFFFF"/>
      <name val="Calibri"/>
      <charset val="1"/>
    </font>
    <font>
      <b/>
      <sz val="10"/>
      <color rgb="FF34404A"/>
      <name val="Calibri"/>
      <charset val="1"/>
    </font>
    <font>
      <sz val="9"/>
      <color rgb="FF222B33"/>
      <name val="Calibri"/>
      <charset val="1"/>
    </font>
    <font>
      <b/>
      <sz val="9"/>
      <color rgb="FF3A2E00"/>
      <name val="Calibri"/>
      <charset val="1"/>
    </font>
    <font>
      <b/>
      <sz val="9.5"/>
      <color rgb="FF34404A"/>
      <name val="Calibri"/>
      <charset val="1"/>
    </font>
    <font>
      <b/>
      <sz val="9.5"/>
      <color rgb="FF6B5B12"/>
      <name val="Calibri"/>
      <charset val="1"/>
    </font>
    <font>
      <b/>
      <sz val="9"/>
      <color rgb="FF1E3A26"/>
      <name val="Calibri"/>
      <charset val="1"/>
    </font>
    <font>
      <i/>
      <sz val="8.5"/>
      <color rgb="FF6B7681"/>
      <name val="Calibri"/>
      <charset val="1"/>
    </font>
    <font>
      <b/>
      <sz val="9"/>
      <color rgb="FF222B33"/>
      <name val="Calibri"/>
      <charset val="1"/>
    </font>
    <font>
      <i/>
      <sz val="10.5"/>
      <color rgb="FFFFFFFF"/>
      <name val="Calibri"/>
      <charset val="1"/>
    </font>
    <font>
      <b/>
      <sz val="8.5"/>
      <color rgb="FF6B7681"/>
      <name val="Calibri"/>
      <charset val="1"/>
    </font>
    <font>
      <b/>
      <sz val="24"/>
      <color rgb="FF2E6E8E"/>
      <name val="Calibri"/>
      <charset val="1"/>
    </font>
    <font>
      <b/>
      <sz val="24"/>
      <color rgb="FF2E8B57"/>
      <name val="Calibri"/>
      <charset val="1"/>
    </font>
    <font>
      <b/>
      <sz val="24"/>
      <color rgb="FFD64550"/>
      <name val="Calibri"/>
      <charset val="1"/>
    </font>
    <font>
      <b/>
      <sz val="24"/>
      <color rgb="FFE1930F"/>
      <name val="Calibri"/>
      <charset val="1"/>
    </font>
  </fonts>
  <fills count="19">
    <fill>
      <patternFill patternType="none"/>
    </fill>
    <fill>
      <patternFill patternType="gray125"/>
    </fill>
    <fill>
      <patternFill patternType="solid">
        <fgColor rgb="FF1F3B4D"/>
        <bgColor rgb="FF23495C"/>
      </patternFill>
    </fill>
    <fill>
      <patternFill patternType="solid">
        <fgColor rgb="FF2E6E8E"/>
        <bgColor rgb="FF1C6B60"/>
      </patternFill>
    </fill>
    <fill>
      <patternFill patternType="solid">
        <fgColor rgb="FFEEF1F3"/>
        <bgColor rgb="FFEDF1F4"/>
      </patternFill>
    </fill>
    <fill>
      <patternFill patternType="solid">
        <fgColor rgb="FFD3E8E3"/>
        <bgColor rgb="FFCFE3D2"/>
      </patternFill>
    </fill>
    <fill>
      <patternFill patternType="solid">
        <fgColor rgb="FF97CABF"/>
        <bgColor rgb="FF9AA4AD"/>
      </patternFill>
    </fill>
    <fill>
      <patternFill patternType="solid">
        <fgColor rgb="FF3E9E8F"/>
        <bgColor rgb="FF3E9E7A"/>
      </patternFill>
    </fill>
    <fill>
      <patternFill patternType="solid">
        <fgColor rgb="FF1C6B60"/>
        <bgColor rgb="FF2E6E8E"/>
      </patternFill>
    </fill>
    <fill>
      <patternFill patternType="solid">
        <fgColor rgb="FFFBF3DE"/>
        <bgColor rgb="FFEEF1F3"/>
      </patternFill>
    </fill>
    <fill>
      <patternFill patternType="solid">
        <fgColor rgb="FF23495C"/>
        <bgColor rgb="FF1F3B4D"/>
      </patternFill>
    </fill>
    <fill>
      <patternFill patternType="solid">
        <fgColor rgb="FFFFFFFF"/>
        <bgColor rgb="FFF9F9F9"/>
      </patternFill>
    </fill>
    <fill>
      <patternFill patternType="solid">
        <fgColor rgb="FFF5F8FA"/>
        <bgColor rgb="FFF9F9F9"/>
      </patternFill>
    </fill>
    <fill>
      <patternFill patternType="solid">
        <fgColor rgb="FFD64550"/>
        <bgColor rgb="FFFF6600"/>
      </patternFill>
    </fill>
    <fill>
      <patternFill patternType="solid">
        <fgColor rgb="FFF2B441"/>
        <bgColor rgb="FFE1930F"/>
      </patternFill>
    </fill>
    <fill>
      <patternFill patternType="solid">
        <fgColor rgb="FFEDF1F4"/>
        <bgColor rgb="FFEEF1F3"/>
      </patternFill>
    </fill>
    <fill>
      <patternFill patternType="solid">
        <fgColor rgb="FFCFE3D2"/>
        <bgColor rgb="FFD3E8E3"/>
      </patternFill>
    </fill>
    <fill>
      <patternFill patternType="solid">
        <fgColor rgb="FF3E9E7A"/>
        <bgColor rgb="FF3E9E8F"/>
      </patternFill>
    </fill>
    <fill>
      <patternFill patternType="solid">
        <fgColor rgb="FFEEF2F5"/>
        <bgColor rgb="FFEDF1F4"/>
      </patternFill>
    </fill>
  </fills>
  <borders count="7">
    <border>
      <left/>
      <right/>
      <top/>
      <bottom/>
      <diagonal/>
    </border>
    <border>
      <left style="thin">
        <color rgb="FFD9DDE1"/>
      </left>
      <right style="thin">
        <color rgb="FFD9DDE1"/>
      </right>
      <top style="thin">
        <color rgb="FFD9DDE1"/>
      </top>
      <bottom style="thin">
        <color rgb="FFD9DDE1"/>
      </bottom>
      <diagonal/>
    </border>
    <border>
      <left style="thin">
        <color rgb="FFD9DDE1"/>
      </left>
      <right/>
      <top style="thin">
        <color rgb="FFD9DDE1"/>
      </top>
      <bottom style="thin">
        <color rgb="FFD9DDE1"/>
      </bottom>
      <diagonal/>
    </border>
    <border>
      <left style="thick">
        <color rgb="FF2E6E8E"/>
      </left>
      <right/>
      <top/>
      <bottom/>
      <diagonal/>
    </border>
    <border>
      <left style="thick">
        <color rgb="FF2E8B57"/>
      </left>
      <right/>
      <top/>
      <bottom/>
      <diagonal/>
    </border>
    <border>
      <left style="thick">
        <color rgb="FFD64550"/>
      </left>
      <right/>
      <top/>
      <bottom/>
      <diagonal/>
    </border>
    <border>
      <left style="thick">
        <color rgb="FFE1930F"/>
      </left>
      <right/>
      <top/>
      <bottom/>
      <diagonal/>
    </border>
  </borders>
  <cellStyleXfs count="1">
    <xf numFmtId="0" fontId="0" fillId="0" borderId="0"/>
  </cellStyleXfs>
  <cellXfs count="58">
    <xf numFmtId="0" fontId="0" fillId="0" borderId="0" xfId="0"/>
    <xf numFmtId="0" fontId="27" fillId="0" borderId="0" xfId="0" applyFont="1" applyAlignment="1">
      <alignment horizontal="left" vertical="top" wrapText="1"/>
    </xf>
    <xf numFmtId="0" fontId="20" fillId="17" borderId="2" xfId="0" applyFont="1" applyFill="1" applyBorder="1" applyAlignment="1">
      <alignment horizontal="center" vertical="center"/>
    </xf>
    <xf numFmtId="0" fontId="26" fillId="16" borderId="2" xfId="0" applyFont="1" applyFill="1" applyBorder="1" applyAlignment="1">
      <alignment horizontal="center" vertical="center"/>
    </xf>
    <xf numFmtId="0" fontId="24" fillId="15" borderId="2" xfId="0" applyFont="1" applyFill="1" applyBorder="1" applyAlignment="1">
      <alignment horizontal="right" vertical="center" indent="1"/>
    </xf>
    <xf numFmtId="0" fontId="23" fillId="14" borderId="2" xfId="0" applyFont="1" applyFill="1" applyBorder="1" applyAlignment="1">
      <alignment horizontal="center" vertical="center"/>
    </xf>
    <xf numFmtId="0" fontId="20" fillId="13" borderId="2" xfId="0" applyFont="1" applyFill="1" applyBorder="1" applyAlignment="1">
      <alignment horizontal="center" vertical="center"/>
    </xf>
    <xf numFmtId="0" fontId="22" fillId="0" borderId="2" xfId="0" applyFont="1" applyBorder="1" applyAlignment="1">
      <alignment horizontal="left" vertical="center" wrapText="1"/>
    </xf>
    <xf numFmtId="0" fontId="20" fillId="3" borderId="0" xfId="0" applyFont="1" applyFill="1" applyAlignment="1">
      <alignment horizontal="center" vertical="center"/>
    </xf>
    <xf numFmtId="0" fontId="13" fillId="2" borderId="0" xfId="0" applyFont="1" applyFill="1" applyAlignment="1">
      <alignment horizontal="center" vertical="center"/>
    </xf>
    <xf numFmtId="0" fontId="13" fillId="10" borderId="0" xfId="0" applyFont="1" applyFill="1" applyAlignment="1">
      <alignment horizontal="center" vertical="center"/>
    </xf>
    <xf numFmtId="0" fontId="12" fillId="9" borderId="2" xfId="0" applyFont="1" applyFill="1" applyBorder="1" applyAlignment="1">
      <alignment horizontal="left" vertical="center" indent="1"/>
    </xf>
    <xf numFmtId="0" fontId="11" fillId="0" borderId="0" xfId="0" applyFont="1" applyAlignment="1">
      <alignment horizontal="right" vertical="center"/>
    </xf>
    <xf numFmtId="0" fontId="2" fillId="0" borderId="0" xfId="0" applyFont="1" applyAlignment="1">
      <alignment horizontal="left" vertical="top" wrapText="1"/>
    </xf>
    <xf numFmtId="0" fontId="4" fillId="0" borderId="0" xfId="0" applyFont="1" applyAlignment="1">
      <alignment horizontal="center" vertical="top"/>
    </xf>
    <xf numFmtId="0" fontId="5" fillId="4" borderId="1" xfId="0" applyFont="1" applyFill="1" applyBorder="1" applyAlignment="1">
      <alignment horizontal="center" vertical="center"/>
    </xf>
    <xf numFmtId="0" fontId="2" fillId="0" borderId="1" xfId="0" applyFont="1" applyBorder="1" applyAlignment="1">
      <alignment horizontal="left" vertical="center" wrapText="1"/>
    </xf>
    <xf numFmtId="0" fontId="6" fillId="5" borderId="1" xfId="0" applyFont="1" applyFill="1" applyBorder="1" applyAlignment="1">
      <alignment horizontal="center" vertical="center"/>
    </xf>
    <xf numFmtId="0" fontId="7" fillId="6" borderId="1" xfId="0" applyFont="1" applyFill="1" applyBorder="1" applyAlignment="1">
      <alignment horizontal="center" vertical="center"/>
    </xf>
    <xf numFmtId="0" fontId="8" fillId="7" borderId="1" xfId="0" applyFont="1" applyFill="1" applyBorder="1" applyAlignment="1">
      <alignment horizontal="center" vertical="center"/>
    </xf>
    <xf numFmtId="0" fontId="8" fillId="8" borderId="1" xfId="0" applyFont="1" applyFill="1" applyBorder="1" applyAlignment="1">
      <alignment horizontal="center" vertical="center"/>
    </xf>
    <xf numFmtId="0" fontId="11" fillId="0" borderId="0" xfId="0" applyFont="1" applyAlignment="1">
      <alignment horizontal="right" vertical="center"/>
    </xf>
    <xf numFmtId="14" fontId="12" fillId="9" borderId="1" xfId="0" applyNumberFormat="1" applyFont="1" applyFill="1" applyBorder="1" applyAlignment="1">
      <alignment horizontal="left" vertical="center"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center" textRotation="90" wrapText="1"/>
    </xf>
    <xf numFmtId="0" fontId="15" fillId="11" borderId="1" xfId="0" applyFont="1" applyFill="1" applyBorder="1" applyAlignment="1">
      <alignment horizontal="center" vertical="center"/>
    </xf>
    <xf numFmtId="0" fontId="16" fillId="11" borderId="1" xfId="0" applyFont="1" applyFill="1" applyBorder="1" applyAlignment="1">
      <alignment horizontal="left" vertical="center" indent="1"/>
    </xf>
    <xf numFmtId="0" fontId="17" fillId="11" borderId="1" xfId="0" applyFont="1" applyFill="1" applyBorder="1" applyAlignment="1">
      <alignment horizontal="left" vertical="center" indent="1"/>
    </xf>
    <xf numFmtId="0" fontId="18" fillId="0" borderId="1" xfId="0" applyFont="1" applyBorder="1" applyAlignment="1">
      <alignment horizontal="center" vertical="center"/>
    </xf>
    <xf numFmtId="0" fontId="12" fillId="11" borderId="1" xfId="0" applyFont="1" applyFill="1" applyBorder="1" applyAlignment="1">
      <alignment horizontal="center" vertical="center"/>
    </xf>
    <xf numFmtId="164" fontId="19" fillId="11" borderId="1" xfId="0" applyNumberFormat="1" applyFont="1" applyFill="1" applyBorder="1" applyAlignment="1">
      <alignment horizontal="center" vertical="center"/>
    </xf>
    <xf numFmtId="0" fontId="20" fillId="3" borderId="0" xfId="0" applyFont="1" applyFill="1" applyAlignment="1">
      <alignment horizontal="center" vertical="center"/>
    </xf>
    <xf numFmtId="0" fontId="15" fillId="12" borderId="1" xfId="0" applyFont="1" applyFill="1" applyBorder="1" applyAlignment="1">
      <alignment horizontal="center" vertical="center"/>
    </xf>
    <xf numFmtId="0" fontId="16" fillId="12" borderId="1" xfId="0" applyFont="1" applyFill="1" applyBorder="1" applyAlignment="1">
      <alignment horizontal="left" vertical="center" indent="1"/>
    </xf>
    <xf numFmtId="0" fontId="17" fillId="12" borderId="1" xfId="0" applyFont="1" applyFill="1" applyBorder="1" applyAlignment="1">
      <alignment horizontal="left" vertical="center" indent="1"/>
    </xf>
    <xf numFmtId="0" fontId="12" fillId="12" borderId="1" xfId="0" applyFont="1" applyFill="1" applyBorder="1" applyAlignment="1">
      <alignment horizontal="center" vertical="center"/>
    </xf>
    <xf numFmtId="164" fontId="19" fillId="12" borderId="1" xfId="0" applyNumberFormat="1" applyFont="1" applyFill="1" applyBorder="1" applyAlignment="1">
      <alignment horizontal="center" vertical="center"/>
    </xf>
    <xf numFmtId="0" fontId="21" fillId="0" borderId="1" xfId="0" applyFont="1" applyBorder="1" applyAlignment="1">
      <alignment horizontal="center" vertical="center"/>
    </xf>
    <xf numFmtId="0" fontId="0" fillId="11" borderId="0" xfId="0" applyFill="1"/>
    <xf numFmtId="0" fontId="25" fillId="9" borderId="1" xfId="0" applyFont="1" applyFill="1" applyBorder="1" applyAlignment="1">
      <alignment horizontal="center" vertical="center"/>
    </xf>
    <xf numFmtId="0" fontId="0" fillId="0" borderId="1" xfId="0" applyBorder="1"/>
    <xf numFmtId="0" fontId="17" fillId="0" borderId="1" xfId="0" applyFont="1" applyBorder="1" applyAlignment="1">
      <alignment horizontal="center" vertical="center"/>
    </xf>
    <xf numFmtId="0" fontId="12" fillId="0" borderId="1" xfId="0" applyFont="1" applyBorder="1" applyAlignment="1">
      <alignment horizontal="center" vertical="center"/>
    </xf>
    <xf numFmtId="0" fontId="28" fillId="0" borderId="1" xfId="0" applyFont="1" applyBorder="1" applyAlignment="1">
      <alignment horizontal="center" vertical="center"/>
    </xf>
    <xf numFmtId="0" fontId="1" fillId="2" borderId="0" xfId="0" applyFont="1" applyFill="1" applyAlignment="1">
      <alignment horizontal="left" vertical="center" indent="1"/>
    </xf>
    <xf numFmtId="0" fontId="3" fillId="3" borderId="0" xfId="0" applyFont="1" applyFill="1" applyAlignment="1">
      <alignment horizontal="left" vertical="center" indent="1"/>
    </xf>
    <xf numFmtId="0" fontId="29" fillId="3" borderId="0" xfId="0" applyFont="1" applyFill="1" applyAlignment="1">
      <alignment horizontal="left" vertical="center" indent="1"/>
    </xf>
    <xf numFmtId="0" fontId="30" fillId="18" borderId="3" xfId="0" applyFont="1" applyFill="1" applyBorder="1" applyAlignment="1">
      <alignment horizontal="left" vertical="center" indent="1"/>
    </xf>
    <xf numFmtId="0" fontId="30" fillId="18" borderId="4" xfId="0" applyFont="1" applyFill="1" applyBorder="1" applyAlignment="1">
      <alignment horizontal="left" vertical="center" indent="1"/>
    </xf>
    <xf numFmtId="1" fontId="31" fillId="11" borderId="3" xfId="0" applyNumberFormat="1" applyFont="1" applyFill="1" applyBorder="1" applyAlignment="1">
      <alignment horizontal="left" vertical="center" indent="1"/>
    </xf>
    <xf numFmtId="164" fontId="32" fillId="11" borderId="4" xfId="0" applyNumberFormat="1" applyFont="1" applyFill="1" applyBorder="1" applyAlignment="1">
      <alignment horizontal="left" vertical="center" indent="1"/>
    </xf>
    <xf numFmtId="0" fontId="30" fillId="18" borderId="5" xfId="0" applyFont="1" applyFill="1" applyBorder="1" applyAlignment="1">
      <alignment horizontal="left" vertical="center" indent="1"/>
    </xf>
    <xf numFmtId="0" fontId="30" fillId="18" borderId="6" xfId="0" applyFont="1" applyFill="1" applyBorder="1" applyAlignment="1">
      <alignment horizontal="left" vertical="center" indent="1"/>
    </xf>
    <xf numFmtId="1" fontId="33" fillId="11" borderId="5" xfId="0" applyNumberFormat="1" applyFont="1" applyFill="1" applyBorder="1" applyAlignment="1">
      <alignment horizontal="left" vertical="center" indent="1"/>
    </xf>
    <xf numFmtId="1" fontId="34" fillId="11" borderId="6" xfId="0" applyNumberFormat="1" applyFont="1" applyFill="1" applyBorder="1" applyAlignment="1">
      <alignment horizontal="left" vertical="center" indent="1"/>
    </xf>
    <xf numFmtId="1" fontId="32" fillId="11" borderId="4" xfId="0" applyNumberFormat="1" applyFont="1" applyFill="1" applyBorder="1" applyAlignment="1">
      <alignment horizontal="left" vertical="center" indent="1"/>
    </xf>
    <xf numFmtId="0" fontId="9" fillId="2" borderId="0" xfId="0" applyFont="1" applyFill="1" applyAlignment="1">
      <alignment horizontal="left" vertical="center"/>
    </xf>
    <xf numFmtId="0" fontId="10" fillId="3" borderId="0" xfId="0" applyFont="1" applyFill="1" applyAlignment="1">
      <alignment horizontal="left" vertical="center"/>
    </xf>
  </cellXfs>
  <cellStyles count="1">
    <cellStyle name="Standard" xfId="0" builtinId="0"/>
  </cellStyles>
  <dxfs count="14">
    <dxf>
      <font>
        <b/>
        <sz val="9"/>
        <color rgb="FFFFFFFF"/>
        <name val="Calibri"/>
        <charset val="1"/>
      </font>
      <fill>
        <patternFill>
          <bgColor rgb="FF3E9E7A"/>
        </patternFill>
      </fill>
    </dxf>
    <dxf>
      <font>
        <b/>
        <sz val="9"/>
        <color rgb="FF1E3A26"/>
        <name val="Calibri"/>
        <charset val="1"/>
      </font>
      <fill>
        <patternFill>
          <bgColor rgb="FFCFE3D2"/>
        </patternFill>
      </fill>
    </dxf>
    <dxf>
      <font>
        <b/>
        <sz val="9"/>
        <color rgb="FF3A2E00"/>
        <name val="Calibri"/>
        <charset val="1"/>
      </font>
      <fill>
        <patternFill>
          <bgColor rgb="FFF2B441"/>
        </patternFill>
      </fill>
    </dxf>
    <dxf>
      <font>
        <b/>
        <sz val="9"/>
        <color rgb="FFFFFFFF"/>
        <name val="Calibri"/>
        <charset val="1"/>
      </font>
      <fill>
        <patternFill>
          <bgColor rgb="FFD64550"/>
        </patternFill>
      </fill>
    </dxf>
    <dxf>
      <font>
        <b/>
        <sz val="10"/>
        <color rgb="FFFFFFFF"/>
        <name val="Calibri"/>
        <charset val="1"/>
      </font>
      <fill>
        <patternFill>
          <bgColor rgb="FF1C6B60"/>
        </patternFill>
      </fill>
    </dxf>
    <dxf>
      <font>
        <b/>
        <sz val="10"/>
        <color rgb="FFFFFFFF"/>
        <name val="Calibri"/>
        <charset val="1"/>
      </font>
      <fill>
        <patternFill>
          <bgColor rgb="FF3E9E8F"/>
        </patternFill>
      </fill>
    </dxf>
    <dxf>
      <font>
        <b/>
        <sz val="10"/>
        <color rgb="FF10352E"/>
        <name val="Calibri"/>
        <charset val="1"/>
      </font>
      <fill>
        <patternFill>
          <bgColor rgb="FF97CABF"/>
        </patternFill>
      </fill>
    </dxf>
    <dxf>
      <font>
        <b/>
        <sz val="10"/>
        <color rgb="FF1F3B4D"/>
        <name val="Calibri"/>
        <charset val="1"/>
      </font>
      <fill>
        <patternFill>
          <bgColor rgb="FFD3E8E3"/>
        </patternFill>
      </fill>
    </dxf>
    <dxf>
      <font>
        <b/>
        <sz val="10"/>
        <color rgb="FF9AA4AD"/>
        <name val="Calibri"/>
        <charset val="1"/>
      </font>
      <fill>
        <patternFill>
          <bgColor rgb="FFEEF1F3"/>
        </patternFill>
      </fill>
    </dxf>
    <dxf>
      <font>
        <b/>
        <sz val="10"/>
        <color rgb="FFFFFFFF"/>
        <name val="Calibri"/>
        <charset val="1"/>
      </font>
      <fill>
        <patternFill>
          <bgColor rgb="FF1C6B60"/>
        </patternFill>
      </fill>
    </dxf>
    <dxf>
      <font>
        <b/>
        <sz val="10"/>
        <color rgb="FFFFFFFF"/>
        <name val="Calibri"/>
        <charset val="1"/>
      </font>
      <fill>
        <patternFill>
          <bgColor rgb="FF3E9E8F"/>
        </patternFill>
      </fill>
    </dxf>
    <dxf>
      <font>
        <b/>
        <sz val="10"/>
        <color rgb="FF10352E"/>
        <name val="Calibri"/>
        <charset val="1"/>
      </font>
      <fill>
        <patternFill>
          <bgColor rgb="FF97CABF"/>
        </patternFill>
      </fill>
    </dxf>
    <dxf>
      <font>
        <b/>
        <sz val="10"/>
        <color rgb="FF1F3B4D"/>
        <name val="Calibri"/>
        <charset val="1"/>
      </font>
      <fill>
        <patternFill>
          <bgColor rgb="FFD3E8E3"/>
        </patternFill>
      </fill>
    </dxf>
    <dxf>
      <font>
        <b/>
        <sz val="10"/>
        <color rgb="FF9AA4AD"/>
        <name val="Calibri"/>
        <charset val="1"/>
      </font>
      <fill>
        <patternFill>
          <bgColor rgb="FFEEF1F3"/>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2E8B57"/>
      <rgbColor rgb="FF1E3A26"/>
      <rgbColor rgb="FF6B5B12"/>
      <rgbColor rgb="FF800080"/>
      <rgbColor rgb="FF1C6B60"/>
      <rgbColor rgb="FFD9DDE1"/>
      <rgbColor rgb="FF878787"/>
      <rgbColor rgb="FF7A8590"/>
      <rgbColor rgb="FFD64550"/>
      <rgbColor rgb="FFFBF3DE"/>
      <rgbColor rgb="FFEDF1F4"/>
      <rgbColor rgb="FF34404A"/>
      <rgbColor rgb="FFFF8080"/>
      <rgbColor rgb="FF0066CC"/>
      <rgbColor rgb="FFD9D9D9"/>
      <rgbColor rgb="FF000080"/>
      <rgbColor rgb="FFFF00FF"/>
      <rgbColor rgb="FFFFFF00"/>
      <rgbColor rgb="FF00FFFF"/>
      <rgbColor rgb="FF800080"/>
      <rgbColor rgb="FF800000"/>
      <rgbColor rgb="FF2E6E8E"/>
      <rgbColor rgb="FF0000FF"/>
      <rgbColor rgb="FF00CCFF"/>
      <rgbColor rgb="FFEEF2F5"/>
      <rgbColor rgb="FFD3E8E3"/>
      <rgbColor rgb="FFF9F9F9"/>
      <rgbColor rgb="FF97CABF"/>
      <rgbColor rgb="FFEEF1F3"/>
      <rgbColor rgb="FFF5F8FA"/>
      <rgbColor rgb="FFCFE3D2"/>
      <rgbColor rgb="FF5A6570"/>
      <rgbColor rgb="FF3E9E8F"/>
      <rgbColor rgb="FF99CC00"/>
      <rgbColor rgb="FFF2B441"/>
      <rgbColor rgb="FFE1930F"/>
      <rgbColor rgb="FFFF6600"/>
      <rgbColor rgb="FF6B7681"/>
      <rgbColor rgb="FF9AA4AD"/>
      <rgbColor rgb="FF1F3B4D"/>
      <rgbColor rgb="FF3E9E7A"/>
      <rgbColor rgb="FF10352E"/>
      <rgbColor rgb="FF3A2E00"/>
      <rgbColor rgb="FF993300"/>
      <rgbColor rgb="FF55606B"/>
      <rgbColor rgb="FF23495C"/>
      <rgbColor rgb="FF222B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Taux de polyvalence par collaborateur</a:t>
            </a:r>
          </a:p>
        </c:rich>
      </c:tx>
      <c:overlay val="0"/>
      <c:spPr>
        <a:noFill/>
        <a:ln w="0">
          <a:noFill/>
        </a:ln>
      </c:spPr>
    </c:title>
    <c:autoTitleDeleted val="0"/>
    <c:plotArea>
      <c:layout/>
      <c:barChart>
        <c:barDir val="bar"/>
        <c:grouping val="clustered"/>
        <c:varyColors val="0"/>
        <c:ser>
          <c:idx val="0"/>
          <c:order val="0"/>
          <c:tx>
            <c:strRef>
              <c:f>'Matrice de polyvalence'!$Q$6</c:f>
              <c:strCache>
                <c:ptCount val="1"/>
                <c:pt idx="0">
                  <c:v>Taux de polyvalence</c:v>
                </c:pt>
              </c:strCache>
            </c:strRef>
          </c:tx>
          <c:spPr>
            <a:solidFill>
              <a:srgbClr val="3E9E8F"/>
            </a:solidFill>
            <a:ln w="9360">
              <a:solidFill>
                <a:srgbClr val="F9F9F9"/>
              </a:solidFill>
              <a:round/>
            </a:ln>
          </c:spPr>
          <c:invertIfNegative val="0"/>
          <c:dLbls>
            <c:spPr>
              <a:noFill/>
              <a:ln>
                <a:noFill/>
              </a:ln>
              <a:effectLst/>
            </c:spPr>
            <c:txPr>
              <a:bodyPr wrap="none"/>
              <a:lstStyle/>
              <a:p>
                <a:pPr>
                  <a:defRPr sz="1000" b="0" strike="noStrike" spc="-1">
                    <a:latin typeface="Arial"/>
                  </a:defRPr>
                </a:pPr>
                <a:endParaRPr lang="de-DE"/>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'Matrice de polyvalence'!$C$7:$C$14</c:f>
              <c:strCache>
                <c:ptCount val="8"/>
                <c:pt idx="0">
                  <c:v>Camille Laurent</c:v>
                </c:pt>
                <c:pt idx="1">
                  <c:v>Julien Moreau</c:v>
                </c:pt>
                <c:pt idx="2">
                  <c:v>Sophie Dubois</c:v>
                </c:pt>
                <c:pt idx="3">
                  <c:v>Karim Benali</c:v>
                </c:pt>
                <c:pt idx="4">
                  <c:v>Élodie Petit</c:v>
                </c:pt>
                <c:pt idx="5">
                  <c:v>Thomas Girard</c:v>
                </c:pt>
                <c:pt idx="6">
                  <c:v>Nadia Fontaine</c:v>
                </c:pt>
                <c:pt idx="7">
                  <c:v>Lucas Bernard</c:v>
                </c:pt>
              </c:strCache>
            </c:strRef>
          </c:cat>
          <c:val>
            <c:numRef>
              <c:f>'Matrice de polyvalence'!$Q$7:$Q$14</c:f>
              <c:numCache>
                <c:formatCode>0\ %</c:formatCode>
                <c:ptCount val="8"/>
                <c:pt idx="0">
                  <c:v>0.8</c:v>
                </c:pt>
                <c:pt idx="1">
                  <c:v>0.8</c:v>
                </c:pt>
                <c:pt idx="2">
                  <c:v>0.7</c:v>
                </c:pt>
                <c:pt idx="3">
                  <c:v>0.5</c:v>
                </c:pt>
                <c:pt idx="4">
                  <c:v>0.3</c:v>
                </c:pt>
                <c:pt idx="5">
                  <c:v>0.5</c:v>
                </c:pt>
                <c:pt idx="6">
                  <c:v>0.2</c:v>
                </c:pt>
                <c:pt idx="7">
                  <c:v>0</c:v>
                </c:pt>
              </c:numCache>
            </c:numRef>
          </c:val>
          <c:extLst>
            <c:ext xmlns:c16="http://schemas.microsoft.com/office/drawing/2014/chart" uri="{C3380CC4-5D6E-409C-BE32-E72D297353CC}">
              <c16:uniqueId val="{00000000-79F4-44D8-9477-1F189E8E402A}"/>
            </c:ext>
          </c:extLst>
        </c:ser>
        <c:dLbls>
          <c:showLegendKey val="0"/>
          <c:showVal val="0"/>
          <c:showCatName val="0"/>
          <c:showSerName val="0"/>
          <c:showPercent val="0"/>
          <c:showBubbleSize val="0"/>
        </c:dLbls>
        <c:gapWidth val="150"/>
        <c:axId val="98324091"/>
        <c:axId val="27163089"/>
      </c:barChart>
      <c:catAx>
        <c:axId val="98324091"/>
        <c:scaling>
          <c:orientation val="minMax"/>
        </c:scaling>
        <c:delete val="0"/>
        <c:axPos val="l"/>
        <c:numFmt formatCode="0%"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27163089"/>
        <c:crosses val="autoZero"/>
        <c:auto val="1"/>
        <c:lblAlgn val="ctr"/>
        <c:lblOffset val="100"/>
        <c:noMultiLvlLbl val="0"/>
      </c:catAx>
      <c:valAx>
        <c:axId val="27163089"/>
        <c:scaling>
          <c:orientation val="minMax"/>
        </c:scaling>
        <c:delete val="0"/>
        <c:axPos val="b"/>
        <c:majorGridlines>
          <c:spPr>
            <a:ln w="9360">
              <a:solidFill>
                <a:srgbClr val="878787"/>
              </a:solidFill>
              <a:round/>
            </a:ln>
          </c:spPr>
        </c:majorGridlines>
        <c:numFmt formatCode="0\ %"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98324091"/>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Personnes autonomes vs objectif, par poste</a:t>
            </a:r>
          </a:p>
        </c:rich>
      </c:tx>
      <c:overlay val="0"/>
      <c:spPr>
        <a:noFill/>
        <a:ln w="0">
          <a:noFill/>
        </a:ln>
      </c:spPr>
    </c:title>
    <c:autoTitleDeleted val="0"/>
    <c:plotArea>
      <c:layout/>
      <c:barChart>
        <c:barDir val="col"/>
        <c:grouping val="clustered"/>
        <c:varyColors val="0"/>
        <c:ser>
          <c:idx val="0"/>
          <c:order val="0"/>
          <c:tx>
            <c:v>Autonomes</c:v>
          </c:tx>
          <c:spPr>
            <a:solidFill>
              <a:srgbClr val="1C6B60"/>
            </a:solidFill>
            <a:ln w="9360">
              <a:solidFill>
                <a:srgbClr val="F9F9F9"/>
              </a:solidFill>
              <a:round/>
            </a:ln>
          </c:spPr>
          <c:invertIfNegative val="0"/>
          <c:dLbls>
            <c:spPr>
              <a:noFill/>
              <a:ln>
                <a:noFill/>
              </a:ln>
              <a:effectLst/>
            </c:spPr>
            <c:txPr>
              <a:bodyPr wrap="none"/>
              <a:lstStyle/>
              <a:p>
                <a:pPr>
                  <a:defRPr sz="1000" b="0" strike="noStrike" spc="-1">
                    <a:latin typeface="Arial"/>
                  </a:defRPr>
                </a:pPr>
                <a:endParaRPr lang="de-DE"/>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'Matrice de polyvalence'!$E$6:$N$6</c:f>
              <c:strCache>
                <c:ptCount val="10"/>
                <c:pt idx="0">
                  <c:v>Réception / Accueil</c:v>
                </c:pt>
                <c:pt idx="1">
                  <c:v>Préparation de commandes</c:v>
                </c:pt>
                <c:pt idx="2">
                  <c:v>Contrôle qualité</c:v>
                </c:pt>
                <c:pt idx="3">
                  <c:v>Emballage / Expédition</c:v>
                </c:pt>
                <c:pt idx="4">
                  <c:v>Approvisionnement ligne</c:v>
                </c:pt>
                <c:pt idx="5">
                  <c:v>Conduite chariot (CACES)</c:v>
                </c:pt>
                <c:pt idx="6">
                  <c:v>Maintenance niveau 1</c:v>
                </c:pt>
                <c:pt idx="7">
                  <c:v>Saisie ERP / informatique</c:v>
                </c:pt>
                <c:pt idx="8">
                  <c:v>Gestion des stocks</c:v>
                </c:pt>
                <c:pt idx="9">
                  <c:v>Nettoyage / 5S</c:v>
                </c:pt>
              </c:strCache>
            </c:strRef>
          </c:cat>
          <c:val>
            <c:numRef>
              <c:f>'Matrice de polyvalence'!$E$19:$N$19</c:f>
              <c:numCache>
                <c:formatCode>General</c:formatCode>
                <c:ptCount val="10"/>
                <c:pt idx="0">
                  <c:v>3</c:v>
                </c:pt>
                <c:pt idx="1">
                  <c:v>6</c:v>
                </c:pt>
                <c:pt idx="2">
                  <c:v>1</c:v>
                </c:pt>
                <c:pt idx="3">
                  <c:v>6</c:v>
                </c:pt>
                <c:pt idx="4">
                  <c:v>5</c:v>
                </c:pt>
                <c:pt idx="5">
                  <c:v>4</c:v>
                </c:pt>
                <c:pt idx="6">
                  <c:v>0</c:v>
                </c:pt>
                <c:pt idx="7">
                  <c:v>4</c:v>
                </c:pt>
                <c:pt idx="8">
                  <c:v>4</c:v>
                </c:pt>
                <c:pt idx="9">
                  <c:v>5</c:v>
                </c:pt>
              </c:numCache>
            </c:numRef>
          </c:val>
          <c:extLst>
            <c:ext xmlns:c16="http://schemas.microsoft.com/office/drawing/2014/chart" uri="{C3380CC4-5D6E-409C-BE32-E72D297353CC}">
              <c16:uniqueId val="{00000000-8C3E-4429-B55C-34E51B4AEF4C}"/>
            </c:ext>
          </c:extLst>
        </c:ser>
        <c:ser>
          <c:idx val="1"/>
          <c:order val="1"/>
          <c:tx>
            <c:v>Objectif</c:v>
          </c:tx>
          <c:spPr>
            <a:solidFill>
              <a:srgbClr val="F2B441"/>
            </a:solidFill>
            <a:ln w="9360">
              <a:solidFill>
                <a:srgbClr val="F9F9F9"/>
              </a:solidFill>
              <a:round/>
            </a:ln>
          </c:spPr>
          <c:invertIfNegative val="0"/>
          <c:dLbls>
            <c:spPr>
              <a:noFill/>
              <a:ln>
                <a:noFill/>
              </a:ln>
              <a:effectLst/>
            </c:spPr>
            <c:txPr>
              <a:bodyPr wrap="none"/>
              <a:lstStyle/>
              <a:p>
                <a:pPr>
                  <a:defRPr sz="1000" b="0" strike="noStrike" spc="-1">
                    <a:latin typeface="Arial"/>
                  </a:defRPr>
                </a:pPr>
                <a:endParaRPr lang="de-DE"/>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'Matrice de polyvalence'!$E$6:$N$6</c:f>
              <c:strCache>
                <c:ptCount val="10"/>
                <c:pt idx="0">
                  <c:v>Réception / Accueil</c:v>
                </c:pt>
                <c:pt idx="1">
                  <c:v>Préparation de commandes</c:v>
                </c:pt>
                <c:pt idx="2">
                  <c:v>Contrôle qualité</c:v>
                </c:pt>
                <c:pt idx="3">
                  <c:v>Emballage / Expédition</c:v>
                </c:pt>
                <c:pt idx="4">
                  <c:v>Approvisionnement ligne</c:v>
                </c:pt>
                <c:pt idx="5">
                  <c:v>Conduite chariot (CACES)</c:v>
                </c:pt>
                <c:pt idx="6">
                  <c:v>Maintenance niveau 1</c:v>
                </c:pt>
                <c:pt idx="7">
                  <c:v>Saisie ERP / informatique</c:v>
                </c:pt>
                <c:pt idx="8">
                  <c:v>Gestion des stocks</c:v>
                </c:pt>
                <c:pt idx="9">
                  <c:v>Nettoyage / 5S</c:v>
                </c:pt>
              </c:strCache>
            </c:strRef>
          </c:cat>
          <c:val>
            <c:numRef>
              <c:f>'Matrice de polyvalence'!$E$20:$N$20</c:f>
              <c:numCache>
                <c:formatCode>General</c:formatCode>
                <c:ptCount val="10"/>
                <c:pt idx="0">
                  <c:v>3</c:v>
                </c:pt>
                <c:pt idx="1">
                  <c:v>4</c:v>
                </c:pt>
                <c:pt idx="2">
                  <c:v>2</c:v>
                </c:pt>
                <c:pt idx="3">
                  <c:v>4</c:v>
                </c:pt>
                <c:pt idx="4">
                  <c:v>3</c:v>
                </c:pt>
                <c:pt idx="5">
                  <c:v>2</c:v>
                </c:pt>
                <c:pt idx="6">
                  <c:v>2</c:v>
                </c:pt>
                <c:pt idx="7">
                  <c:v>3</c:v>
                </c:pt>
                <c:pt idx="8">
                  <c:v>3</c:v>
                </c:pt>
                <c:pt idx="9">
                  <c:v>3</c:v>
                </c:pt>
              </c:numCache>
            </c:numRef>
          </c:val>
          <c:extLst>
            <c:ext xmlns:c16="http://schemas.microsoft.com/office/drawing/2014/chart" uri="{C3380CC4-5D6E-409C-BE32-E72D297353CC}">
              <c16:uniqueId val="{00000001-8C3E-4429-B55C-34E51B4AEF4C}"/>
            </c:ext>
          </c:extLst>
        </c:ser>
        <c:dLbls>
          <c:showLegendKey val="0"/>
          <c:showVal val="0"/>
          <c:showCatName val="0"/>
          <c:showSerName val="0"/>
          <c:showPercent val="0"/>
          <c:showBubbleSize val="0"/>
        </c:dLbls>
        <c:gapWidth val="150"/>
        <c:axId val="23845869"/>
        <c:axId val="6011445"/>
      </c:barChart>
      <c:catAx>
        <c:axId val="2384586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6011445"/>
        <c:crosses val="autoZero"/>
        <c:auto val="1"/>
        <c:lblAlgn val="ctr"/>
        <c:lblOffset val="100"/>
        <c:noMultiLvlLbl val="0"/>
      </c:catAx>
      <c:valAx>
        <c:axId val="6011445"/>
        <c:scaling>
          <c:orientation val="minMax"/>
        </c:scaling>
        <c:delete val="0"/>
        <c:axPos val="l"/>
        <c:majorGridlines>
          <c:spPr>
            <a:ln w="9360">
              <a:solidFill>
                <a:srgbClr val="878787"/>
              </a:solidFill>
              <a:round/>
            </a:ln>
          </c:spPr>
        </c:majorGridlines>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23845869"/>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de-DE"/>
        </a:p>
      </c:txPr>
    </c:legend>
    <c:plotVisOnly val="1"/>
    <c:dispBlanksAs val="gap"/>
    <c:showDLblsOverMax val="1"/>
  </c:chart>
  <c:spPr>
    <a:solidFill>
      <a:srgbClr val="FFFFFF"/>
    </a:solidFill>
    <a:ln w="9360">
      <a:solidFill>
        <a:srgbClr val="D9D9D9"/>
      </a:solidFill>
      <a:round/>
    </a:ln>
  </c:spPr>
  <c:printSettings>
    <c:headerFooter/>
    <c:pageMargins b="0.78740157499999996" l="0.7" r="0.7" t="0.78740157499999996"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11</xdr:row>
      <xdr:rowOff>0</xdr:rowOff>
    </xdr:from>
    <xdr:to>
      <xdr:col>6</xdr:col>
      <xdr:colOff>81720</xdr:colOff>
      <xdr:row>25</xdr:row>
      <xdr:rowOff>32760</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28</xdr:row>
      <xdr:rowOff>0</xdr:rowOff>
    </xdr:from>
    <xdr:to>
      <xdr:col>6</xdr:col>
      <xdr:colOff>81720</xdr:colOff>
      <xdr:row>42</xdr:row>
      <xdr:rowOff>32760</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C30"/>
  <sheetViews>
    <sheetView showGridLines="0" zoomScaleNormal="100" workbookViewId="0"/>
  </sheetViews>
  <sheetFormatPr baseColWidth="10" defaultColWidth="8.7109375" defaultRowHeight="15" x14ac:dyDescent="0.25"/>
  <cols>
    <col min="1" max="1" width="2.140625" customWidth="1"/>
    <col min="2" max="2" width="4" customWidth="1"/>
    <col min="3" max="3" width="96" customWidth="1"/>
  </cols>
  <sheetData>
    <row r="1" spans="2:3" ht="33.75" customHeight="1" x14ac:dyDescent="0.25">
      <c r="B1" s="44" t="s">
        <v>0</v>
      </c>
      <c r="C1" s="44"/>
    </row>
    <row r="3" spans="2:3" ht="45.75" customHeight="1" x14ac:dyDescent="0.25">
      <c r="C3" s="13" t="s">
        <v>1</v>
      </c>
    </row>
    <row r="5" spans="2:3" ht="21.75" customHeight="1" x14ac:dyDescent="0.25">
      <c r="B5" s="45" t="s">
        <v>2</v>
      </c>
      <c r="C5" s="45"/>
    </row>
    <row r="6" spans="2:3" ht="30.75" customHeight="1" x14ac:dyDescent="0.25">
      <c r="B6" s="14" t="s">
        <v>3</v>
      </c>
      <c r="C6" s="13" t="s">
        <v>4</v>
      </c>
    </row>
    <row r="7" spans="2:3" ht="15.75" customHeight="1" x14ac:dyDescent="0.25">
      <c r="B7" s="14" t="s">
        <v>5</v>
      </c>
      <c r="C7" s="13" t="s">
        <v>6</v>
      </c>
    </row>
    <row r="8" spans="2:3" ht="15.75" customHeight="1" x14ac:dyDescent="0.25">
      <c r="B8" s="14" t="s">
        <v>7</v>
      </c>
      <c r="C8" s="13" t="s">
        <v>8</v>
      </c>
    </row>
    <row r="9" spans="2:3" ht="30.75" customHeight="1" x14ac:dyDescent="0.25">
      <c r="B9" s="14" t="s">
        <v>9</v>
      </c>
      <c r="C9" s="13" t="s">
        <v>10</v>
      </c>
    </row>
    <row r="10" spans="2:3" ht="15.75" customHeight="1" x14ac:dyDescent="0.25">
      <c r="B10" s="14" t="s">
        <v>11</v>
      </c>
      <c r="C10" s="13" t="s">
        <v>12</v>
      </c>
    </row>
    <row r="11" spans="2:3" ht="15.75" customHeight="1" x14ac:dyDescent="0.25">
      <c r="B11" s="14" t="s">
        <v>13</v>
      </c>
      <c r="C11" s="13" t="s">
        <v>14</v>
      </c>
    </row>
    <row r="13" spans="2:3" ht="21.75" customHeight="1" x14ac:dyDescent="0.25">
      <c r="B13" s="45" t="s">
        <v>15</v>
      </c>
      <c r="C13" s="45"/>
    </row>
    <row r="14" spans="2:3" ht="19.5" customHeight="1" x14ac:dyDescent="0.25">
      <c r="B14" s="15">
        <v>0</v>
      </c>
      <c r="C14" s="16" t="s">
        <v>16</v>
      </c>
    </row>
    <row r="15" spans="2:3" ht="19.5" customHeight="1" x14ac:dyDescent="0.25">
      <c r="B15" s="17">
        <v>1</v>
      </c>
      <c r="C15" s="16" t="s">
        <v>17</v>
      </c>
    </row>
    <row r="16" spans="2:3" ht="19.5" customHeight="1" x14ac:dyDescent="0.25">
      <c r="B16" s="18">
        <v>2</v>
      </c>
      <c r="C16" s="16" t="s">
        <v>18</v>
      </c>
    </row>
    <row r="17" spans="2:3" ht="19.5" customHeight="1" x14ac:dyDescent="0.25">
      <c r="B17" s="19">
        <v>3</v>
      </c>
      <c r="C17" s="16" t="s">
        <v>19</v>
      </c>
    </row>
    <row r="18" spans="2:3" ht="19.5" customHeight="1" x14ac:dyDescent="0.25">
      <c r="B18" s="20">
        <v>4</v>
      </c>
      <c r="C18" s="16" t="s">
        <v>20</v>
      </c>
    </row>
    <row r="20" spans="2:3" ht="21.75" customHeight="1" x14ac:dyDescent="0.25">
      <c r="B20" s="45" t="s">
        <v>21</v>
      </c>
      <c r="C20" s="45"/>
    </row>
    <row r="21" spans="2:3" ht="30.75" customHeight="1" x14ac:dyDescent="0.25">
      <c r="C21" s="13" t="s">
        <v>22</v>
      </c>
    </row>
    <row r="22" spans="2:3" ht="30.75" customHeight="1" x14ac:dyDescent="0.25">
      <c r="C22" s="13" t="s">
        <v>23</v>
      </c>
    </row>
    <row r="23" spans="2:3" ht="45.75" customHeight="1" x14ac:dyDescent="0.25">
      <c r="C23" s="13" t="s">
        <v>24</v>
      </c>
    </row>
    <row r="24" spans="2:3" ht="30.75" customHeight="1" x14ac:dyDescent="0.25">
      <c r="C24" s="13" t="s">
        <v>25</v>
      </c>
    </row>
    <row r="26" spans="2:3" ht="21.75" customHeight="1" x14ac:dyDescent="0.25">
      <c r="B26" s="45" t="s">
        <v>26</v>
      </c>
      <c r="C26" s="45"/>
    </row>
    <row r="27" spans="2:3" ht="30.75" customHeight="1" x14ac:dyDescent="0.25">
      <c r="C27" s="13" t="s">
        <v>27</v>
      </c>
    </row>
    <row r="28" spans="2:3" ht="30.75" customHeight="1" x14ac:dyDescent="0.25">
      <c r="C28" s="13" t="s">
        <v>28</v>
      </c>
    </row>
    <row r="29" spans="2:3" ht="30.75" customHeight="1" x14ac:dyDescent="0.25">
      <c r="C29" s="13" t="s">
        <v>29</v>
      </c>
    </row>
    <row r="30" spans="2:3" ht="15.75" customHeight="1" x14ac:dyDescent="0.25">
      <c r="C30" s="13" t="s">
        <v>30</v>
      </c>
    </row>
  </sheetData>
  <mergeCells count="5">
    <mergeCell ref="B1:C1"/>
    <mergeCell ref="B5:C5"/>
    <mergeCell ref="B13:C13"/>
    <mergeCell ref="B20:C20"/>
    <mergeCell ref="B26:C26"/>
  </mergeCells>
  <printOptions horizontalCentered="1"/>
  <pageMargins left="0.75" right="0.75" top="1" bottom="1" header="0.511811023622047" footer="0.511811023622047"/>
  <pageSetup fitToHeight="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V22"/>
  <sheetViews>
    <sheetView showGridLines="0" tabSelected="1" zoomScaleNormal="100" workbookViewId="0">
      <pane xSplit="4" ySplit="6" topLeftCell="E7" activePane="bottomRight" state="frozen"/>
      <selection pane="topRight" activeCell="E1" sqref="E1"/>
      <selection pane="bottomLeft" activeCell="A7" sqref="A7"/>
      <selection pane="bottomRight" activeCell="V37" sqref="V37"/>
    </sheetView>
  </sheetViews>
  <sheetFormatPr baseColWidth="10" defaultColWidth="8.7109375" defaultRowHeight="15" x14ac:dyDescent="0.25"/>
  <cols>
    <col min="1" max="1" width="2.140625" customWidth="1"/>
    <col min="2" max="2" width="2.85546875" bestFit="1" customWidth="1"/>
    <col min="3" max="3" width="15.140625" bestFit="1" customWidth="1"/>
    <col min="4" max="4" width="19.140625" bestFit="1" customWidth="1"/>
    <col min="5" max="6" width="6.7109375" bestFit="1" customWidth="1"/>
    <col min="7" max="7" width="5.85546875" bestFit="1" customWidth="1"/>
    <col min="8" max="10" width="6.7109375" bestFit="1" customWidth="1"/>
    <col min="11" max="11" width="6.42578125" bestFit="1" customWidth="1"/>
    <col min="12" max="14" width="6.7109375" bestFit="1" customWidth="1"/>
    <col min="15" max="15" width="12" bestFit="1" customWidth="1"/>
    <col min="16" max="16" width="9.85546875" bestFit="1" customWidth="1"/>
    <col min="17" max="17" width="12" customWidth="1"/>
    <col min="18" max="18" width="2" customWidth="1"/>
    <col min="19" max="19" width="3.85546875" bestFit="1" customWidth="1"/>
    <col min="20" max="20" width="4.42578125" bestFit="1" customWidth="1"/>
    <col min="21" max="21" width="15" customWidth="1"/>
    <col min="22" max="22" width="16" customWidth="1"/>
  </cols>
  <sheetData>
    <row r="1" spans="2:22" ht="37.5" customHeight="1" x14ac:dyDescent="0.25">
      <c r="B1" s="56" t="s">
        <v>31</v>
      </c>
      <c r="C1" s="56"/>
      <c r="D1" s="56"/>
      <c r="E1" s="56"/>
      <c r="F1" s="56"/>
      <c r="G1" s="56"/>
      <c r="H1" s="56"/>
      <c r="I1" s="56"/>
      <c r="J1" s="56"/>
      <c r="K1" s="56"/>
      <c r="L1" s="56"/>
      <c r="M1" s="56"/>
      <c r="N1" s="56"/>
      <c r="O1" s="56"/>
      <c r="P1" s="56"/>
      <c r="Q1" s="56"/>
      <c r="R1" s="56"/>
      <c r="S1" s="56"/>
      <c r="T1" s="56"/>
      <c r="U1" s="56"/>
      <c r="V1" s="56"/>
    </row>
    <row r="2" spans="2:22" ht="19.5" customHeight="1" x14ac:dyDescent="0.25">
      <c r="B2" s="57" t="s">
        <v>32</v>
      </c>
      <c r="C2" s="57"/>
      <c r="D2" s="57"/>
      <c r="E2" s="57"/>
      <c r="F2" s="57"/>
      <c r="G2" s="57"/>
      <c r="H2" s="57"/>
      <c r="I2" s="57"/>
      <c r="J2" s="57"/>
      <c r="K2" s="57"/>
      <c r="L2" s="57"/>
      <c r="M2" s="57"/>
      <c r="N2" s="57"/>
      <c r="O2" s="57"/>
      <c r="P2" s="57"/>
      <c r="Q2" s="57"/>
      <c r="R2" s="57"/>
      <c r="S2" s="57"/>
      <c r="T2" s="57"/>
      <c r="U2" s="57"/>
      <c r="V2" s="57"/>
    </row>
    <row r="3" spans="2:22" ht="18" customHeight="1" x14ac:dyDescent="0.25">
      <c r="B3" s="12" t="s">
        <v>33</v>
      </c>
      <c r="C3" s="12"/>
      <c r="D3" s="11" t="s">
        <v>34</v>
      </c>
      <c r="E3" s="11"/>
      <c r="F3" s="12" t="s">
        <v>35</v>
      </c>
      <c r="G3" s="12"/>
      <c r="H3" s="12"/>
      <c r="I3" s="11" t="s">
        <v>36</v>
      </c>
      <c r="J3" s="11"/>
      <c r="K3" s="11"/>
      <c r="L3" s="12" t="s">
        <v>37</v>
      </c>
      <c r="M3" s="12"/>
      <c r="N3" s="12"/>
      <c r="O3" s="22">
        <f>DATE(2027,1,15)</f>
        <v>46402</v>
      </c>
      <c r="P3" s="21" t="s">
        <v>38</v>
      </c>
      <c r="Q3" s="22">
        <f>DATE(2027,7,15)</f>
        <v>46583</v>
      </c>
    </row>
    <row r="5" spans="2:22" ht="16.5" customHeight="1" x14ac:dyDescent="0.25">
      <c r="B5" s="10" t="s">
        <v>39</v>
      </c>
      <c r="C5" s="10"/>
      <c r="D5" s="10"/>
      <c r="E5" s="10" t="s">
        <v>40</v>
      </c>
      <c r="F5" s="10"/>
      <c r="G5" s="10"/>
      <c r="H5" s="10"/>
      <c r="I5" s="10"/>
      <c r="J5" s="10"/>
      <c r="K5" s="10"/>
      <c r="L5" s="10"/>
      <c r="M5" s="10"/>
      <c r="N5" s="10"/>
      <c r="O5" s="10" t="s">
        <v>41</v>
      </c>
      <c r="P5" s="10"/>
      <c r="Q5" s="10"/>
    </row>
    <row r="6" spans="2:22" ht="96" customHeight="1" x14ac:dyDescent="0.25">
      <c r="B6" s="23" t="s">
        <v>42</v>
      </c>
      <c r="C6" s="23" t="s">
        <v>43</v>
      </c>
      <c r="D6" s="23" t="s">
        <v>44</v>
      </c>
      <c r="E6" s="24" t="s">
        <v>45</v>
      </c>
      <c r="F6" s="24" t="s">
        <v>46</v>
      </c>
      <c r="G6" s="24" t="s">
        <v>47</v>
      </c>
      <c r="H6" s="24" t="s">
        <v>48</v>
      </c>
      <c r="I6" s="24" t="s">
        <v>49</v>
      </c>
      <c r="J6" s="24" t="s">
        <v>50</v>
      </c>
      <c r="K6" s="24" t="s">
        <v>51</v>
      </c>
      <c r="L6" s="24" t="s">
        <v>52</v>
      </c>
      <c r="M6" s="24" t="s">
        <v>53</v>
      </c>
      <c r="N6" s="24" t="s">
        <v>54</v>
      </c>
      <c r="O6" s="23" t="s">
        <v>55</v>
      </c>
      <c r="P6" s="23" t="s">
        <v>56</v>
      </c>
      <c r="Q6" s="23" t="s">
        <v>57</v>
      </c>
      <c r="S6" s="9" t="s">
        <v>58</v>
      </c>
      <c r="T6" s="9"/>
      <c r="U6" s="9"/>
      <c r="V6" s="9"/>
    </row>
    <row r="7" spans="2:22" ht="19.5" customHeight="1" x14ac:dyDescent="0.25">
      <c r="B7" s="25">
        <v>1</v>
      </c>
      <c r="C7" s="26" t="s">
        <v>59</v>
      </c>
      <c r="D7" s="27" t="s">
        <v>60</v>
      </c>
      <c r="E7" s="28">
        <v>4</v>
      </c>
      <c r="F7" s="28">
        <v>3</v>
      </c>
      <c r="G7" s="28">
        <v>2</v>
      </c>
      <c r="H7" s="28">
        <v>3</v>
      </c>
      <c r="I7" s="28">
        <v>3</v>
      </c>
      <c r="J7" s="28">
        <v>3</v>
      </c>
      <c r="K7" s="28">
        <v>2</v>
      </c>
      <c r="L7" s="28">
        <v>4</v>
      </c>
      <c r="M7" s="28">
        <v>4</v>
      </c>
      <c r="N7" s="28">
        <v>3</v>
      </c>
      <c r="O7" s="29">
        <f t="shared" ref="O7:O14" si="0">COUNTIF(E7:N7,"&gt;=1")</f>
        <v>10</v>
      </c>
      <c r="P7" s="29">
        <f t="shared" ref="P7:P14" si="1">COUNTIF(E7:N7,"&gt;=3")</f>
        <v>8</v>
      </c>
      <c r="Q7" s="30">
        <f t="shared" ref="Q7:Q14" si="2">IFERROR(P7/COUNTA($E$6:$N$6),0)</f>
        <v>0.8</v>
      </c>
      <c r="S7" s="31" t="s">
        <v>61</v>
      </c>
      <c r="T7" s="31" t="s">
        <v>62</v>
      </c>
      <c r="U7" s="8" t="s">
        <v>63</v>
      </c>
      <c r="V7" s="8"/>
    </row>
    <row r="8" spans="2:22" ht="19.5" customHeight="1" x14ac:dyDescent="0.25">
      <c r="B8" s="32">
        <v>2</v>
      </c>
      <c r="C8" s="33" t="s">
        <v>64</v>
      </c>
      <c r="D8" s="34" t="s">
        <v>65</v>
      </c>
      <c r="E8" s="28">
        <v>3</v>
      </c>
      <c r="F8" s="28">
        <v>4</v>
      </c>
      <c r="G8" s="28">
        <v>2</v>
      </c>
      <c r="H8" s="28">
        <v>4</v>
      </c>
      <c r="I8" s="28">
        <v>3</v>
      </c>
      <c r="J8" s="28">
        <v>4</v>
      </c>
      <c r="K8" s="28">
        <v>2</v>
      </c>
      <c r="L8" s="28">
        <v>3</v>
      </c>
      <c r="M8" s="28">
        <v>3</v>
      </c>
      <c r="N8" s="28">
        <v>4</v>
      </c>
      <c r="O8" s="35">
        <f t="shared" si="0"/>
        <v>10</v>
      </c>
      <c r="P8" s="35">
        <f t="shared" si="1"/>
        <v>8</v>
      </c>
      <c r="Q8" s="36">
        <f t="shared" si="2"/>
        <v>0.8</v>
      </c>
      <c r="S8" s="15">
        <v>0</v>
      </c>
      <c r="T8" s="37" t="s">
        <v>66</v>
      </c>
      <c r="U8" s="7" t="s">
        <v>67</v>
      </c>
      <c r="V8" s="7"/>
    </row>
    <row r="9" spans="2:22" ht="19.5" customHeight="1" x14ac:dyDescent="0.25">
      <c r="B9" s="25">
        <v>3</v>
      </c>
      <c r="C9" s="26" t="s">
        <v>68</v>
      </c>
      <c r="D9" s="27" t="s">
        <v>69</v>
      </c>
      <c r="E9" s="28">
        <v>3</v>
      </c>
      <c r="F9" s="28">
        <v>4</v>
      </c>
      <c r="G9" s="28">
        <v>2</v>
      </c>
      <c r="H9" s="28">
        <v>3</v>
      </c>
      <c r="I9" s="28">
        <v>4</v>
      </c>
      <c r="J9" s="28">
        <v>1</v>
      </c>
      <c r="K9" s="28">
        <v>0</v>
      </c>
      <c r="L9" s="28">
        <v>3</v>
      </c>
      <c r="M9" s="28">
        <v>4</v>
      </c>
      <c r="N9" s="28">
        <v>3</v>
      </c>
      <c r="O9" s="29">
        <f t="shared" si="0"/>
        <v>9</v>
      </c>
      <c r="P9" s="29">
        <f t="shared" si="1"/>
        <v>7</v>
      </c>
      <c r="Q9" s="30">
        <f t="shared" si="2"/>
        <v>0.7</v>
      </c>
      <c r="S9" s="17">
        <v>1</v>
      </c>
      <c r="T9" s="37" t="s">
        <v>70</v>
      </c>
      <c r="U9" s="7" t="s">
        <v>71</v>
      </c>
      <c r="V9" s="7"/>
    </row>
    <row r="10" spans="2:22" ht="19.5" customHeight="1" x14ac:dyDescent="0.25">
      <c r="B10" s="32">
        <v>4</v>
      </c>
      <c r="C10" s="33" t="s">
        <v>72</v>
      </c>
      <c r="D10" s="34" t="s">
        <v>73</v>
      </c>
      <c r="E10" s="28">
        <v>2</v>
      </c>
      <c r="F10" s="28">
        <v>3</v>
      </c>
      <c r="G10" s="28">
        <v>1</v>
      </c>
      <c r="H10" s="28">
        <v>3</v>
      </c>
      <c r="I10" s="28">
        <v>4</v>
      </c>
      <c r="J10" s="28">
        <v>4</v>
      </c>
      <c r="K10" s="28">
        <v>1</v>
      </c>
      <c r="L10" s="28">
        <v>2</v>
      </c>
      <c r="M10" s="28">
        <v>3</v>
      </c>
      <c r="N10" s="28">
        <v>2</v>
      </c>
      <c r="O10" s="35">
        <f t="shared" si="0"/>
        <v>10</v>
      </c>
      <c r="P10" s="35">
        <f t="shared" si="1"/>
        <v>5</v>
      </c>
      <c r="Q10" s="36">
        <f t="shared" si="2"/>
        <v>0.5</v>
      </c>
      <c r="S10" s="18">
        <v>2</v>
      </c>
      <c r="T10" s="37" t="s">
        <v>74</v>
      </c>
      <c r="U10" s="7" t="s">
        <v>75</v>
      </c>
      <c r="V10" s="7"/>
    </row>
    <row r="11" spans="2:22" ht="19.5" customHeight="1" x14ac:dyDescent="0.25">
      <c r="B11" s="25">
        <v>5</v>
      </c>
      <c r="C11" s="26" t="s">
        <v>76</v>
      </c>
      <c r="D11" s="27" t="s">
        <v>77</v>
      </c>
      <c r="E11" s="28">
        <v>1</v>
      </c>
      <c r="F11" s="28">
        <v>3</v>
      </c>
      <c r="G11" s="28">
        <v>2</v>
      </c>
      <c r="H11" s="28">
        <v>3</v>
      </c>
      <c r="I11" s="28">
        <v>2</v>
      </c>
      <c r="J11" s="28">
        <v>0</v>
      </c>
      <c r="K11" s="28">
        <v>0</v>
      </c>
      <c r="L11" s="28">
        <v>2</v>
      </c>
      <c r="M11" s="28">
        <v>2</v>
      </c>
      <c r="N11" s="28">
        <v>3</v>
      </c>
      <c r="O11" s="29">
        <f t="shared" si="0"/>
        <v>8</v>
      </c>
      <c r="P11" s="29">
        <f t="shared" si="1"/>
        <v>3</v>
      </c>
      <c r="Q11" s="30">
        <f t="shared" si="2"/>
        <v>0.3</v>
      </c>
      <c r="S11" s="19">
        <v>3</v>
      </c>
      <c r="T11" s="37" t="s">
        <v>78</v>
      </c>
      <c r="U11" s="7" t="s">
        <v>79</v>
      </c>
      <c r="V11" s="7"/>
    </row>
    <row r="12" spans="2:22" ht="19.5" customHeight="1" x14ac:dyDescent="0.25">
      <c r="B12" s="32">
        <v>6</v>
      </c>
      <c r="C12" s="33" t="s">
        <v>80</v>
      </c>
      <c r="D12" s="34" t="s">
        <v>81</v>
      </c>
      <c r="E12" s="28">
        <v>2</v>
      </c>
      <c r="F12" s="28">
        <v>3</v>
      </c>
      <c r="G12" s="28">
        <v>2</v>
      </c>
      <c r="H12" s="28">
        <v>4</v>
      </c>
      <c r="I12" s="28">
        <v>3</v>
      </c>
      <c r="J12" s="28">
        <v>3</v>
      </c>
      <c r="K12" s="28">
        <v>1</v>
      </c>
      <c r="L12" s="28">
        <v>1</v>
      </c>
      <c r="M12" s="28">
        <v>2</v>
      </c>
      <c r="N12" s="28">
        <v>3</v>
      </c>
      <c r="O12" s="35">
        <f t="shared" si="0"/>
        <v>10</v>
      </c>
      <c r="P12" s="35">
        <f t="shared" si="1"/>
        <v>5</v>
      </c>
      <c r="Q12" s="36">
        <f t="shared" si="2"/>
        <v>0.5</v>
      </c>
      <c r="S12" s="20">
        <v>4</v>
      </c>
      <c r="T12" s="37" t="s">
        <v>82</v>
      </c>
      <c r="U12" s="7" t="s">
        <v>83</v>
      </c>
      <c r="V12" s="7"/>
    </row>
    <row r="13" spans="2:22" ht="19.5" customHeight="1" x14ac:dyDescent="0.25">
      <c r="B13" s="25">
        <v>7</v>
      </c>
      <c r="C13" s="26" t="s">
        <v>84</v>
      </c>
      <c r="D13" s="27" t="s">
        <v>85</v>
      </c>
      <c r="E13" s="28">
        <v>2</v>
      </c>
      <c r="F13" s="28">
        <v>2</v>
      </c>
      <c r="G13" s="28">
        <v>4</v>
      </c>
      <c r="H13" s="28">
        <v>2</v>
      </c>
      <c r="I13" s="28">
        <v>1</v>
      </c>
      <c r="J13" s="28">
        <v>0</v>
      </c>
      <c r="K13" s="28">
        <v>0</v>
      </c>
      <c r="L13" s="28">
        <v>3</v>
      </c>
      <c r="M13" s="28">
        <v>2</v>
      </c>
      <c r="N13" s="28">
        <v>2</v>
      </c>
      <c r="O13" s="29">
        <f t="shared" si="0"/>
        <v>8</v>
      </c>
      <c r="P13" s="29">
        <f t="shared" si="1"/>
        <v>2</v>
      </c>
      <c r="Q13" s="30">
        <f t="shared" si="2"/>
        <v>0.2</v>
      </c>
    </row>
    <row r="14" spans="2:22" ht="19.5" customHeight="1" x14ac:dyDescent="0.25">
      <c r="B14" s="32">
        <v>8</v>
      </c>
      <c r="C14" s="33" t="s">
        <v>86</v>
      </c>
      <c r="D14" s="34" t="s">
        <v>87</v>
      </c>
      <c r="E14" s="28">
        <v>1</v>
      </c>
      <c r="F14" s="28">
        <v>2</v>
      </c>
      <c r="G14" s="28">
        <v>1</v>
      </c>
      <c r="H14" s="28">
        <v>2</v>
      </c>
      <c r="I14" s="28">
        <v>1</v>
      </c>
      <c r="J14" s="28">
        <v>0</v>
      </c>
      <c r="K14" s="28">
        <v>0</v>
      </c>
      <c r="L14" s="28">
        <v>1</v>
      </c>
      <c r="M14" s="28">
        <v>1</v>
      </c>
      <c r="N14" s="28">
        <v>2</v>
      </c>
      <c r="O14" s="35">
        <f t="shared" si="0"/>
        <v>8</v>
      </c>
      <c r="P14" s="35">
        <f t="shared" si="1"/>
        <v>0</v>
      </c>
      <c r="Q14" s="36">
        <f t="shared" si="2"/>
        <v>0</v>
      </c>
      <c r="S14" s="9" t="s">
        <v>88</v>
      </c>
      <c r="T14" s="9"/>
      <c r="U14" s="9"/>
      <c r="V14" s="9"/>
    </row>
    <row r="15" spans="2:22" ht="15" customHeight="1" x14ac:dyDescent="0.25">
      <c r="S15" s="6" t="s">
        <v>89</v>
      </c>
      <c r="T15" s="6"/>
      <c r="U15" s="7" t="s">
        <v>90</v>
      </c>
      <c r="V15" s="7"/>
    </row>
    <row r="16" spans="2:22" x14ac:dyDescent="0.25">
      <c r="B16" s="38"/>
      <c r="C16" s="38"/>
      <c r="D16" s="38"/>
      <c r="E16" s="38"/>
      <c r="F16" s="38"/>
      <c r="G16" s="38"/>
      <c r="H16" s="38"/>
      <c r="I16" s="38"/>
      <c r="J16" s="38"/>
      <c r="K16" s="38"/>
      <c r="L16" s="38"/>
      <c r="M16" s="38"/>
      <c r="N16" s="38"/>
      <c r="O16" s="38"/>
      <c r="P16" s="38"/>
      <c r="Q16" s="38"/>
      <c r="S16" s="5" t="s">
        <v>91</v>
      </c>
      <c r="T16" s="5"/>
      <c r="U16" s="7" t="s">
        <v>92</v>
      </c>
      <c r="V16" s="7"/>
    </row>
    <row r="17" spans="2:22" ht="18.75" customHeight="1" x14ac:dyDescent="0.25">
      <c r="B17" s="4" t="s">
        <v>93</v>
      </c>
      <c r="C17" s="4"/>
      <c r="D17" s="4"/>
      <c r="E17" s="39">
        <v>3</v>
      </c>
      <c r="F17" s="39">
        <v>3</v>
      </c>
      <c r="G17" s="39">
        <v>3</v>
      </c>
      <c r="H17" s="39">
        <v>3</v>
      </c>
      <c r="I17" s="39">
        <v>3</v>
      </c>
      <c r="J17" s="39">
        <v>3</v>
      </c>
      <c r="K17" s="39">
        <v>2</v>
      </c>
      <c r="L17" s="39">
        <v>3</v>
      </c>
      <c r="M17" s="39">
        <v>3</v>
      </c>
      <c r="N17" s="39">
        <v>2</v>
      </c>
      <c r="O17" s="40"/>
      <c r="P17" s="40"/>
      <c r="Q17" s="40"/>
      <c r="S17" s="3" t="s">
        <v>94</v>
      </c>
      <c r="T17" s="3"/>
      <c r="U17" s="7" t="s">
        <v>95</v>
      </c>
      <c r="V17" s="7"/>
    </row>
    <row r="18" spans="2:22" ht="18.75" customHeight="1" x14ac:dyDescent="0.25">
      <c r="B18" s="4" t="s">
        <v>96</v>
      </c>
      <c r="C18" s="4"/>
      <c r="D18" s="4"/>
      <c r="E18" s="41">
        <f t="shared" ref="E18:N18" si="3">COUNTIF(E7:E14,"&gt;=1")</f>
        <v>8</v>
      </c>
      <c r="F18" s="41">
        <f t="shared" si="3"/>
        <v>8</v>
      </c>
      <c r="G18" s="41">
        <f t="shared" si="3"/>
        <v>8</v>
      </c>
      <c r="H18" s="41">
        <f t="shared" si="3"/>
        <v>8</v>
      </c>
      <c r="I18" s="41">
        <f t="shared" si="3"/>
        <v>8</v>
      </c>
      <c r="J18" s="41">
        <f t="shared" si="3"/>
        <v>5</v>
      </c>
      <c r="K18" s="41">
        <f t="shared" si="3"/>
        <v>4</v>
      </c>
      <c r="L18" s="41">
        <f t="shared" si="3"/>
        <v>8</v>
      </c>
      <c r="M18" s="41">
        <f t="shared" si="3"/>
        <v>8</v>
      </c>
      <c r="N18" s="41">
        <f t="shared" si="3"/>
        <v>8</v>
      </c>
      <c r="O18" s="40"/>
      <c r="P18" s="40"/>
      <c r="Q18" s="40"/>
      <c r="S18" s="2" t="s">
        <v>97</v>
      </c>
      <c r="T18" s="2"/>
      <c r="U18" s="7" t="s">
        <v>98</v>
      </c>
      <c r="V18" s="7"/>
    </row>
    <row r="19" spans="2:22" ht="18.75" customHeight="1" x14ac:dyDescent="0.25">
      <c r="B19" s="4" t="s">
        <v>99</v>
      </c>
      <c r="C19" s="4"/>
      <c r="D19" s="4"/>
      <c r="E19" s="42">
        <f t="shared" ref="E19:N19" si="4">COUNTIF(E7:E14,"&gt;=3")</f>
        <v>3</v>
      </c>
      <c r="F19" s="42">
        <f t="shared" si="4"/>
        <v>6</v>
      </c>
      <c r="G19" s="42">
        <f t="shared" si="4"/>
        <v>1</v>
      </c>
      <c r="H19" s="42">
        <f t="shared" si="4"/>
        <v>6</v>
      </c>
      <c r="I19" s="42">
        <f t="shared" si="4"/>
        <v>5</v>
      </c>
      <c r="J19" s="42">
        <f t="shared" si="4"/>
        <v>4</v>
      </c>
      <c r="K19" s="42">
        <f t="shared" si="4"/>
        <v>0</v>
      </c>
      <c r="L19" s="42">
        <f t="shared" si="4"/>
        <v>4</v>
      </c>
      <c r="M19" s="42">
        <f t="shared" si="4"/>
        <v>4</v>
      </c>
      <c r="N19" s="42">
        <f t="shared" si="4"/>
        <v>5</v>
      </c>
      <c r="O19" s="40"/>
      <c r="P19" s="40"/>
      <c r="Q19" s="40"/>
    </row>
    <row r="20" spans="2:22" ht="18.75" customHeight="1" x14ac:dyDescent="0.25">
      <c r="B20" s="4" t="s">
        <v>100</v>
      </c>
      <c r="C20" s="4"/>
      <c r="D20" s="4"/>
      <c r="E20" s="39">
        <v>3</v>
      </c>
      <c r="F20" s="39">
        <v>4</v>
      </c>
      <c r="G20" s="39">
        <v>2</v>
      </c>
      <c r="H20" s="39">
        <v>4</v>
      </c>
      <c r="I20" s="39">
        <v>3</v>
      </c>
      <c r="J20" s="39">
        <v>2</v>
      </c>
      <c r="K20" s="39">
        <v>2</v>
      </c>
      <c r="L20" s="39">
        <v>3</v>
      </c>
      <c r="M20" s="39">
        <v>3</v>
      </c>
      <c r="N20" s="39">
        <v>3</v>
      </c>
      <c r="O20" s="40"/>
      <c r="P20" s="40"/>
      <c r="Q20" s="40"/>
      <c r="S20" s="1" t="s">
        <v>101</v>
      </c>
      <c r="T20" s="1"/>
      <c r="U20" s="1"/>
      <c r="V20" s="1"/>
    </row>
    <row r="21" spans="2:22" ht="21.75" customHeight="1" x14ac:dyDescent="0.25">
      <c r="B21" s="4" t="s">
        <v>102</v>
      </c>
      <c r="C21" s="4"/>
      <c r="D21" s="4"/>
      <c r="E21" s="43" t="str">
        <f t="shared" ref="E21:N21" si="5">IF(E19=0,"Critique",IF(E19=1,"Fragile",IF(E19&gt;=E20,"Optimal","Correct")))</f>
        <v>Optimal</v>
      </c>
      <c r="F21" s="43" t="str">
        <f t="shared" si="5"/>
        <v>Optimal</v>
      </c>
      <c r="G21" s="43" t="str">
        <f t="shared" si="5"/>
        <v>Fragile</v>
      </c>
      <c r="H21" s="43" t="str">
        <f t="shared" si="5"/>
        <v>Optimal</v>
      </c>
      <c r="I21" s="43" t="str">
        <f t="shared" si="5"/>
        <v>Optimal</v>
      </c>
      <c r="J21" s="43" t="str">
        <f t="shared" si="5"/>
        <v>Optimal</v>
      </c>
      <c r="K21" s="43" t="str">
        <f t="shared" si="5"/>
        <v>Critique</v>
      </c>
      <c r="L21" s="43" t="str">
        <f t="shared" si="5"/>
        <v>Optimal</v>
      </c>
      <c r="M21" s="43" t="str">
        <f t="shared" si="5"/>
        <v>Optimal</v>
      </c>
      <c r="N21" s="43" t="str">
        <f t="shared" si="5"/>
        <v>Optimal</v>
      </c>
      <c r="O21" s="40"/>
      <c r="P21" s="40"/>
      <c r="Q21" s="40"/>
      <c r="S21" s="1"/>
      <c r="T21" s="1"/>
      <c r="U21" s="1"/>
      <c r="V21" s="1"/>
    </row>
    <row r="22" spans="2:22" x14ac:dyDescent="0.25">
      <c r="S22" s="1"/>
      <c r="T22" s="1"/>
      <c r="U22" s="1"/>
      <c r="V22" s="1"/>
    </row>
  </sheetData>
  <mergeCells count="32">
    <mergeCell ref="B19:D19"/>
    <mergeCell ref="B20:D20"/>
    <mergeCell ref="S20:V22"/>
    <mergeCell ref="B21:D21"/>
    <mergeCell ref="B1:V1"/>
    <mergeCell ref="B2:V2"/>
    <mergeCell ref="B17:D17"/>
    <mergeCell ref="S17:T17"/>
    <mergeCell ref="U17:V17"/>
    <mergeCell ref="B18:D18"/>
    <mergeCell ref="S18:T18"/>
    <mergeCell ref="U18:V18"/>
    <mergeCell ref="S14:V14"/>
    <mergeCell ref="S15:T15"/>
    <mergeCell ref="U15:V15"/>
    <mergeCell ref="S16:T16"/>
    <mergeCell ref="U16:V16"/>
    <mergeCell ref="U8:V8"/>
    <mergeCell ref="U9:V9"/>
    <mergeCell ref="U10:V10"/>
    <mergeCell ref="U11:V11"/>
    <mergeCell ref="U12:V12"/>
    <mergeCell ref="B5:D5"/>
    <mergeCell ref="E5:N5"/>
    <mergeCell ref="O5:Q5"/>
    <mergeCell ref="S6:V6"/>
    <mergeCell ref="U7:V7"/>
    <mergeCell ref="B3:C3"/>
    <mergeCell ref="D3:E3"/>
    <mergeCell ref="F3:H3"/>
    <mergeCell ref="I3:K3"/>
    <mergeCell ref="L3:N3"/>
  </mergeCells>
  <conditionalFormatting sqref="E7:N14">
    <cfRule type="cellIs" dxfId="13" priority="2" operator="equal">
      <formula>0</formula>
    </cfRule>
    <cfRule type="cellIs" dxfId="12" priority="3" operator="equal">
      <formula>1</formula>
    </cfRule>
    <cfRule type="cellIs" dxfId="11" priority="4" operator="equal">
      <formula>2</formula>
    </cfRule>
    <cfRule type="cellIs" dxfId="10" priority="5" operator="equal">
      <formula>3</formula>
    </cfRule>
    <cfRule type="cellIs" dxfId="9" priority="6" operator="equal">
      <formula>4</formula>
    </cfRule>
  </conditionalFormatting>
  <conditionalFormatting sqref="E17:N17">
    <cfRule type="cellIs" dxfId="8" priority="7" operator="equal">
      <formula>0</formula>
    </cfRule>
    <cfRule type="cellIs" dxfId="7" priority="8" operator="equal">
      <formula>1</formula>
    </cfRule>
    <cfRule type="cellIs" dxfId="6" priority="9" operator="equal">
      <formula>2</formula>
    </cfRule>
    <cfRule type="cellIs" dxfId="5" priority="10" operator="equal">
      <formula>3</formula>
    </cfRule>
    <cfRule type="cellIs" dxfId="4" priority="11" operator="equal">
      <formula>4</formula>
    </cfRule>
  </conditionalFormatting>
  <conditionalFormatting sqref="E21:N21">
    <cfRule type="cellIs" dxfId="3" priority="13" operator="equal">
      <formula>"Critique"</formula>
    </cfRule>
    <cfRule type="cellIs" dxfId="2" priority="14" operator="equal">
      <formula>"Fragile"</formula>
    </cfRule>
    <cfRule type="cellIs" dxfId="1" priority="15" operator="equal">
      <formula>"Correct"</formula>
    </cfRule>
    <cfRule type="cellIs" dxfId="0" priority="16" operator="equal">
      <formula>"Optimal"</formula>
    </cfRule>
  </conditionalFormatting>
  <conditionalFormatting sqref="Q7:Q14">
    <cfRule type="dataBar" priority="12">
      <dataBar>
        <cfvo type="num" val="0"/>
        <cfvo type="num" val="1"/>
        <color rgb="FF3E9E8F"/>
      </dataBar>
      <extLst>
        <ext xmlns:x14="http://schemas.microsoft.com/office/spreadsheetml/2009/9/main" uri="{B025F937-C7B1-47D3-B67F-A62EFF666E3E}">
          <x14:id>{604F2963-84BD-4520-A3A1-C59F264FB320}</x14:id>
        </ext>
      </extLst>
    </cfRule>
  </conditionalFormatting>
  <dataValidations count="2">
    <dataValidation type="list" allowBlank="1" showErrorMessage="1" errorTitle="Niveau non valide" error="Choisissez un niveau de 0 à 4." promptTitle="Niveau de maîtrise" prompt="Niveau ILUO : 0 à 4" sqref="E7:N14 E17:N17" xr:uid="{00000000-0002-0000-0100-000000000000}">
      <formula1>$S$8:$S$12</formula1>
      <formula2>0</formula2>
    </dataValidation>
    <dataValidation type="whole" allowBlank="1" showErrorMessage="1" errorTitle="Valeur non valide" error="Nombre entier entre 0 et 8." sqref="E20:N20" xr:uid="{00000000-0002-0000-0100-000001000000}">
      <formula1>0</formula1>
      <formula2>8</formula2>
    </dataValidation>
  </dataValidations>
  <printOptions horizontalCentered="1"/>
  <pageMargins left="0.75" right="0.75" top="1" bottom="1" header="0.511811023622047" footer="0.511811023622047"/>
  <pageSetup fitToHeight="0" orientation="landscape" horizontalDpi="300" verticalDpi="300"/>
  <extLst>
    <ext xmlns:x14="http://schemas.microsoft.com/office/spreadsheetml/2009/9/main" uri="{78C0D931-6437-407d-A8EE-F0AAD7539E65}">
      <x14:conditionalFormattings>
        <x14:conditionalFormatting xmlns:xm="http://schemas.microsoft.com/office/excel/2006/main">
          <x14:cfRule type="dataBar" id="{604F2963-84BD-4520-A3A1-C59F264FB320}">
            <x14:dataBar axisPosition="none">
              <x14:cfvo type="num">
                <xm:f>0</xm:f>
              </x14:cfvo>
              <x14:cfvo type="num">
                <xm:f>1</xm:f>
              </x14:cfvo>
              <x14:negativeFillColor rgb="FF3E9E8F"/>
            </x14:dataBar>
          </x14:cfRule>
          <xm:sqref>Q7:Q14</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H9"/>
  <sheetViews>
    <sheetView showGridLines="0" zoomScaleNormal="100" workbookViewId="0"/>
  </sheetViews>
  <sheetFormatPr baseColWidth="10" defaultColWidth="8.7109375" defaultRowHeight="15" x14ac:dyDescent="0.25"/>
  <cols>
    <col min="1" max="1" width="2.140625" customWidth="1"/>
    <col min="2" max="2" width="26" customWidth="1"/>
    <col min="3" max="8" width="13" customWidth="1"/>
    <col min="9" max="9" width="3" customWidth="1"/>
  </cols>
  <sheetData>
    <row r="1" spans="2:8" ht="33.75" customHeight="1" x14ac:dyDescent="0.25">
      <c r="B1" s="44" t="s">
        <v>103</v>
      </c>
      <c r="C1" s="44"/>
      <c r="D1" s="44"/>
      <c r="E1" s="44"/>
      <c r="F1" s="44"/>
      <c r="G1" s="44"/>
      <c r="H1" s="44"/>
    </row>
    <row r="2" spans="2:8" ht="18" customHeight="1" x14ac:dyDescent="0.25">
      <c r="B2" s="46" t="s">
        <v>104</v>
      </c>
      <c r="C2" s="46"/>
      <c r="D2" s="46"/>
      <c r="E2" s="46"/>
      <c r="F2" s="46"/>
      <c r="G2" s="46"/>
      <c r="H2" s="46"/>
    </row>
    <row r="4" spans="2:8" ht="15.75" customHeight="1" x14ac:dyDescent="0.25">
      <c r="B4" s="47" t="s">
        <v>105</v>
      </c>
      <c r="C4" s="47"/>
      <c r="D4" s="47" t="s">
        <v>40</v>
      </c>
      <c r="E4" s="47"/>
      <c r="F4" s="48" t="s">
        <v>106</v>
      </c>
      <c r="G4" s="48"/>
    </row>
    <row r="5" spans="2:8" ht="33.75" customHeight="1" x14ac:dyDescent="0.25">
      <c r="B5" s="49">
        <f>COUNTA('Matrice de polyvalence'!C7:C14)</f>
        <v>8</v>
      </c>
      <c r="C5" s="49"/>
      <c r="D5" s="49">
        <f>COUNTA('Matrice de polyvalence'!E6:N6)</f>
        <v>10</v>
      </c>
      <c r="E5" s="49"/>
      <c r="F5" s="50">
        <f>AVERAGE('Matrice de polyvalence'!Q7:Q14)</f>
        <v>0.47499999999999998</v>
      </c>
      <c r="G5" s="50"/>
    </row>
    <row r="8" spans="2:8" ht="15.75" customHeight="1" x14ac:dyDescent="0.25">
      <c r="B8" s="51" t="s">
        <v>107</v>
      </c>
      <c r="C8" s="51"/>
      <c r="D8" s="52" t="s">
        <v>108</v>
      </c>
      <c r="E8" s="52"/>
      <c r="F8" s="48" t="s">
        <v>109</v>
      </c>
      <c r="G8" s="48"/>
    </row>
    <row r="9" spans="2:8" ht="33.75" customHeight="1" x14ac:dyDescent="0.25">
      <c r="B9" s="53">
        <f>COUNTIF('Matrice de polyvalence'!E21:N21,"Critique")</f>
        <v>1</v>
      </c>
      <c r="C9" s="53"/>
      <c r="D9" s="54">
        <f>COUNTIF('Matrice de polyvalence'!E21:N21,"Fragile")</f>
        <v>1</v>
      </c>
      <c r="E9" s="54"/>
      <c r="F9" s="55">
        <f>COUNTIF('Matrice de polyvalence'!E21:N21,"Optimal")</f>
        <v>8</v>
      </c>
      <c r="G9" s="55"/>
    </row>
  </sheetData>
  <mergeCells count="14">
    <mergeCell ref="B9:C9"/>
    <mergeCell ref="D9:E9"/>
    <mergeCell ref="F9:G9"/>
    <mergeCell ref="B5:C5"/>
    <mergeCell ref="D5:E5"/>
    <mergeCell ref="F5:G5"/>
    <mergeCell ref="B8:C8"/>
    <mergeCell ref="D8:E8"/>
    <mergeCell ref="F8:G8"/>
    <mergeCell ref="B1:H1"/>
    <mergeCell ref="B2:H2"/>
    <mergeCell ref="B4:C4"/>
    <mergeCell ref="D4:E4"/>
    <mergeCell ref="F4:G4"/>
  </mergeCells>
  <printOptions horizontalCentered="1"/>
  <pageMargins left="0.75" right="0.75" top="1" bottom="1" header="0.511811023622047" footer="0.511811023622047"/>
  <pageSetup orientation="landscape"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Mode d'emploi</vt:lpstr>
      <vt:lpstr>Matrice de polyvalence</vt:lpstr>
      <vt:lpstr>Tableau de bord</vt:lpstr>
      <vt:lpstr>'Matrice de polyvalence'!Druckbereich</vt:lpstr>
      <vt:lpstr>'Mode d''emploi'!Druckbereich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Sergio Jiménez Canales</cp:lastModifiedBy>
  <cp:revision>1</cp:revision>
  <dcterms:created xsi:type="dcterms:W3CDTF">2026-09-26T11:08:38Z</dcterms:created>
  <dcterms:modified xsi:type="dcterms:W3CDTF">2026-09-27T17:42:40Z</dcterms:modified>
  <dc:language>en-US</dc:language>
</cp:coreProperties>
</file>